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11" sheetId="1" r:id="rId1"/>
  </sheets>
  <definedNames>
    <definedName name="_xlnm._FilterDatabase" localSheetId="0" hidden="1">'Zadanie 11'!$A$6:$T$123</definedName>
  </definedNames>
  <calcPr calcId="162913"/>
</workbook>
</file>

<file path=xl/calcChain.xml><?xml version="1.0" encoding="utf-8"?>
<calcChain xmlns="http://schemas.openxmlformats.org/spreadsheetml/2006/main">
  <c r="F122" i="1" l="1"/>
  <c r="F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7" i="1"/>
  <c r="F8" i="1" l="1"/>
  <c r="R8" i="1" s="1"/>
  <c r="F9" i="1"/>
  <c r="F10" i="1"/>
  <c r="R10" i="1" s="1"/>
  <c r="F11" i="1"/>
  <c r="T11" i="1" s="1"/>
  <c r="F12" i="1"/>
  <c r="F13" i="1"/>
  <c r="F14" i="1"/>
  <c r="T14" i="1" s="1"/>
  <c r="F15" i="1"/>
  <c r="F16" i="1"/>
  <c r="F17" i="1"/>
  <c r="T17" i="1" s="1"/>
  <c r="F18" i="1"/>
  <c r="T18" i="1" s="1"/>
  <c r="F19" i="1"/>
  <c r="F20" i="1"/>
  <c r="T20" i="1" s="1"/>
  <c r="F21" i="1"/>
  <c r="R21" i="1" s="1"/>
  <c r="F22" i="1"/>
  <c r="R22" i="1" s="1"/>
  <c r="F23" i="1"/>
  <c r="F24" i="1"/>
  <c r="F25" i="1"/>
  <c r="F26" i="1"/>
  <c r="R26" i="1" s="1"/>
  <c r="F27" i="1"/>
  <c r="F28" i="1"/>
  <c r="F29" i="1"/>
  <c r="F30" i="1"/>
  <c r="R30" i="1" s="1"/>
  <c r="F31" i="1"/>
  <c r="T31" i="1" s="1"/>
  <c r="F32" i="1"/>
  <c r="F33" i="1"/>
  <c r="R33" i="1" s="1"/>
  <c r="F34" i="1"/>
  <c r="F35" i="1"/>
  <c r="F36" i="1"/>
  <c r="F37" i="1"/>
  <c r="F38" i="1"/>
  <c r="R38" i="1" s="1"/>
  <c r="F39" i="1"/>
  <c r="F40" i="1"/>
  <c r="F41" i="1"/>
  <c r="F42" i="1"/>
  <c r="R42" i="1" s="1"/>
  <c r="F43" i="1"/>
  <c r="F44" i="1"/>
  <c r="F45" i="1"/>
  <c r="T45" i="1" s="1"/>
  <c r="F46" i="1"/>
  <c r="F47" i="1"/>
  <c r="R47" i="1" s="1"/>
  <c r="F48" i="1"/>
  <c r="T48" i="1" s="1"/>
  <c r="F49" i="1"/>
  <c r="F50" i="1"/>
  <c r="F51" i="1"/>
  <c r="F52" i="1"/>
  <c r="R52" i="1" s="1"/>
  <c r="F53" i="1"/>
  <c r="F54" i="1"/>
  <c r="F55" i="1"/>
  <c r="T55" i="1" s="1"/>
  <c r="F56" i="1"/>
  <c r="T56" i="1" s="1"/>
  <c r="F57" i="1"/>
  <c r="F58" i="1"/>
  <c r="F59" i="1"/>
  <c r="F60" i="1"/>
  <c r="F61" i="1"/>
  <c r="F62" i="1"/>
  <c r="F63" i="1"/>
  <c r="F64" i="1"/>
  <c r="T64" i="1" s="1"/>
  <c r="F65" i="1"/>
  <c r="T65" i="1" s="1"/>
  <c r="F66" i="1"/>
  <c r="T66" i="1" s="1"/>
  <c r="F67" i="1"/>
  <c r="F68" i="1"/>
  <c r="R68" i="1" s="1"/>
  <c r="F69" i="1"/>
  <c r="F70" i="1"/>
  <c r="F71" i="1"/>
  <c r="T71" i="1" s="1"/>
  <c r="F72" i="1"/>
  <c r="F73" i="1"/>
  <c r="F74" i="1"/>
  <c r="F75" i="1"/>
  <c r="R75" i="1" s="1"/>
  <c r="F76" i="1"/>
  <c r="F77" i="1"/>
  <c r="F78" i="1"/>
  <c r="R78" i="1" s="1"/>
  <c r="F79" i="1"/>
  <c r="T79" i="1" s="1"/>
  <c r="F80" i="1"/>
  <c r="T80" i="1" s="1"/>
  <c r="F81" i="1"/>
  <c r="R81" i="1" s="1"/>
  <c r="F82" i="1"/>
  <c r="F83" i="1"/>
  <c r="R83" i="1" s="1"/>
  <c r="F84" i="1"/>
  <c r="F85" i="1"/>
  <c r="R85" i="1" s="1"/>
  <c r="F86" i="1"/>
  <c r="R86" i="1" s="1"/>
  <c r="F87" i="1"/>
  <c r="F88" i="1"/>
  <c r="F89" i="1"/>
  <c r="T89" i="1" s="1"/>
  <c r="F90" i="1"/>
  <c r="R90" i="1" s="1"/>
  <c r="F91" i="1"/>
  <c r="T91" i="1" s="1"/>
  <c r="F92" i="1"/>
  <c r="T92" i="1" s="1"/>
  <c r="F93" i="1"/>
  <c r="R93" i="1" s="1"/>
  <c r="F94" i="1"/>
  <c r="F95" i="1"/>
  <c r="T95" i="1" s="1"/>
  <c r="F96" i="1"/>
  <c r="T96" i="1" s="1"/>
  <c r="F97" i="1"/>
  <c r="F98" i="1"/>
  <c r="R98" i="1" s="1"/>
  <c r="F99" i="1"/>
  <c r="F100" i="1"/>
  <c r="T100" i="1" s="1"/>
  <c r="F101" i="1"/>
  <c r="R101" i="1" s="1"/>
  <c r="F102" i="1"/>
  <c r="F103" i="1"/>
  <c r="F104" i="1"/>
  <c r="R104" i="1" s="1"/>
  <c r="F105" i="1"/>
  <c r="F106" i="1"/>
  <c r="F107" i="1"/>
  <c r="F108" i="1"/>
  <c r="R108" i="1" s="1"/>
  <c r="F109" i="1"/>
  <c r="F110" i="1"/>
  <c r="F111" i="1"/>
  <c r="R111" i="1" s="1"/>
  <c r="F112" i="1"/>
  <c r="F113" i="1"/>
  <c r="F114" i="1"/>
  <c r="R114" i="1" s="1"/>
  <c r="F115" i="1"/>
  <c r="R115" i="1" s="1"/>
  <c r="F116" i="1"/>
  <c r="R116" i="1" s="1"/>
  <c r="F117" i="1"/>
  <c r="R117" i="1" s="1"/>
  <c r="F118" i="1"/>
  <c r="F119" i="1"/>
  <c r="R119" i="1" s="1"/>
  <c r="F120" i="1"/>
  <c r="F121" i="1"/>
  <c r="T97" i="1" l="1"/>
  <c r="R97" i="1"/>
  <c r="T69" i="1"/>
  <c r="R69" i="1"/>
  <c r="R87" i="1"/>
  <c r="T87" i="1"/>
  <c r="T43" i="1"/>
  <c r="R43" i="1"/>
  <c r="T82" i="1"/>
  <c r="R82" i="1"/>
  <c r="T84" i="1"/>
  <c r="R84" i="1"/>
  <c r="T16" i="1"/>
  <c r="R16" i="1"/>
  <c r="T7" i="1"/>
  <c r="R7" i="1"/>
  <c r="P57" i="1"/>
  <c r="P45" i="1"/>
  <c r="P37" i="1"/>
  <c r="P17" i="1"/>
  <c r="P116" i="1"/>
  <c r="P76" i="1"/>
  <c r="P56" i="1"/>
  <c r="P115" i="1"/>
  <c r="P95" i="1"/>
  <c r="P87" i="1"/>
  <c r="P75" i="1"/>
  <c r="P67" i="1"/>
  <c r="P55" i="1"/>
  <c r="P47" i="1"/>
  <c r="P35" i="1"/>
  <c r="P106" i="1"/>
  <c r="P86" i="1"/>
  <c r="P66" i="1"/>
  <c r="P46" i="1"/>
  <c r="P26" i="1"/>
  <c r="P105" i="1"/>
  <c r="P97" i="1"/>
  <c r="P85" i="1"/>
  <c r="P25" i="1"/>
  <c r="P96" i="1"/>
  <c r="P36" i="1"/>
  <c r="P117" i="1"/>
  <c r="P77" i="1"/>
  <c r="P65" i="1"/>
  <c r="P16" i="1"/>
  <c r="P107" i="1"/>
  <c r="P27" i="1"/>
  <c r="P15" i="1"/>
  <c r="P7" i="1"/>
  <c r="N10" i="1"/>
  <c r="L10" i="1"/>
  <c r="J10" i="1"/>
  <c r="N117" i="1"/>
  <c r="L117" i="1"/>
  <c r="J117" i="1"/>
  <c r="N97" i="1"/>
  <c r="L97" i="1"/>
  <c r="J97" i="1"/>
  <c r="N77" i="1"/>
  <c r="L77" i="1"/>
  <c r="J77" i="1"/>
  <c r="N57" i="1"/>
  <c r="L57" i="1"/>
  <c r="J57" i="1"/>
  <c r="N41" i="1"/>
  <c r="L41" i="1"/>
  <c r="J41" i="1"/>
  <c r="N21" i="1"/>
  <c r="L21" i="1"/>
  <c r="J21" i="1"/>
  <c r="N9" i="1"/>
  <c r="L9" i="1"/>
  <c r="J9" i="1"/>
  <c r="H121" i="1"/>
  <c r="H113" i="1"/>
  <c r="H105" i="1"/>
  <c r="H97" i="1"/>
  <c r="H89" i="1"/>
  <c r="H81" i="1"/>
  <c r="H73" i="1"/>
  <c r="H65" i="1"/>
  <c r="H57" i="1"/>
  <c r="H49" i="1"/>
  <c r="H41" i="1"/>
  <c r="H33" i="1"/>
  <c r="H25" i="1"/>
  <c r="H17" i="1"/>
  <c r="H9" i="1"/>
  <c r="N122" i="1"/>
  <c r="J122" i="1"/>
  <c r="L122" i="1"/>
  <c r="N114" i="1"/>
  <c r="J114" i="1"/>
  <c r="L114" i="1"/>
  <c r="N106" i="1"/>
  <c r="L106" i="1"/>
  <c r="J106" i="1"/>
  <c r="N98" i="1"/>
  <c r="J98" i="1"/>
  <c r="L98" i="1"/>
  <c r="N90" i="1"/>
  <c r="L90" i="1"/>
  <c r="J90" i="1"/>
  <c r="N82" i="1"/>
  <c r="J82" i="1"/>
  <c r="L82" i="1"/>
  <c r="N74" i="1"/>
  <c r="L74" i="1"/>
  <c r="J74" i="1"/>
  <c r="N66" i="1"/>
  <c r="J66" i="1"/>
  <c r="L66" i="1"/>
  <c r="N58" i="1"/>
  <c r="L58" i="1"/>
  <c r="J58" i="1"/>
  <c r="N50" i="1"/>
  <c r="J50" i="1"/>
  <c r="L50" i="1"/>
  <c r="N42" i="1"/>
  <c r="L42" i="1"/>
  <c r="J42" i="1"/>
  <c r="N34" i="1"/>
  <c r="J34" i="1"/>
  <c r="L34" i="1"/>
  <c r="N26" i="1"/>
  <c r="L26" i="1"/>
  <c r="J26" i="1"/>
  <c r="N14" i="1"/>
  <c r="L14" i="1"/>
  <c r="J14" i="1"/>
  <c r="N109" i="1"/>
  <c r="L109" i="1"/>
  <c r="J109" i="1"/>
  <c r="N101" i="1"/>
  <c r="L101" i="1"/>
  <c r="J101" i="1"/>
  <c r="N89" i="1"/>
  <c r="L89" i="1"/>
  <c r="J89" i="1"/>
  <c r="N85" i="1"/>
  <c r="L85" i="1"/>
  <c r="J85" i="1"/>
  <c r="N73" i="1"/>
  <c r="L73" i="1"/>
  <c r="J73" i="1"/>
  <c r="N65" i="1"/>
  <c r="L65" i="1"/>
  <c r="J65" i="1"/>
  <c r="N53" i="1"/>
  <c r="L53" i="1"/>
  <c r="J53" i="1"/>
  <c r="N45" i="1"/>
  <c r="L45" i="1"/>
  <c r="J45" i="1"/>
  <c r="N33" i="1"/>
  <c r="L33" i="1"/>
  <c r="J33" i="1"/>
  <c r="N25" i="1"/>
  <c r="L25" i="1"/>
  <c r="J25" i="1"/>
  <c r="N17" i="1"/>
  <c r="L17" i="1"/>
  <c r="J17" i="1"/>
  <c r="N120" i="1"/>
  <c r="L120" i="1"/>
  <c r="J120" i="1"/>
  <c r="N116" i="1"/>
  <c r="L116" i="1"/>
  <c r="J116" i="1"/>
  <c r="N112" i="1"/>
  <c r="L112" i="1"/>
  <c r="J112" i="1"/>
  <c r="N108" i="1"/>
  <c r="L108" i="1"/>
  <c r="J108" i="1"/>
  <c r="N104" i="1"/>
  <c r="L104" i="1"/>
  <c r="J104" i="1"/>
  <c r="N100" i="1"/>
  <c r="L100" i="1"/>
  <c r="J100" i="1"/>
  <c r="N96" i="1"/>
  <c r="L96" i="1"/>
  <c r="J96" i="1"/>
  <c r="N92" i="1"/>
  <c r="L92" i="1"/>
  <c r="J92" i="1"/>
  <c r="N88" i="1"/>
  <c r="L88" i="1"/>
  <c r="J88" i="1"/>
  <c r="N84" i="1"/>
  <c r="L84" i="1"/>
  <c r="J84" i="1"/>
  <c r="N80" i="1"/>
  <c r="L80" i="1"/>
  <c r="J80" i="1"/>
  <c r="N76" i="1"/>
  <c r="L76" i="1"/>
  <c r="J76" i="1"/>
  <c r="N72" i="1"/>
  <c r="L72" i="1"/>
  <c r="J72" i="1"/>
  <c r="N68" i="1"/>
  <c r="L68" i="1"/>
  <c r="J68" i="1"/>
  <c r="N64" i="1"/>
  <c r="L64" i="1"/>
  <c r="J64" i="1"/>
  <c r="N60" i="1"/>
  <c r="L60" i="1"/>
  <c r="J60" i="1"/>
  <c r="N56" i="1"/>
  <c r="L56" i="1"/>
  <c r="J56" i="1"/>
  <c r="N52" i="1"/>
  <c r="L52" i="1"/>
  <c r="J52" i="1"/>
  <c r="N48" i="1"/>
  <c r="L48" i="1"/>
  <c r="J48" i="1"/>
  <c r="N44" i="1"/>
  <c r="L44" i="1"/>
  <c r="J44" i="1"/>
  <c r="N40" i="1"/>
  <c r="L40" i="1"/>
  <c r="J40" i="1"/>
  <c r="N36" i="1"/>
  <c r="L36" i="1"/>
  <c r="J36" i="1"/>
  <c r="N32" i="1"/>
  <c r="L32" i="1"/>
  <c r="J32" i="1"/>
  <c r="N28" i="1"/>
  <c r="L28" i="1"/>
  <c r="J28" i="1"/>
  <c r="N24" i="1"/>
  <c r="L24" i="1"/>
  <c r="J24" i="1"/>
  <c r="N20" i="1"/>
  <c r="L20" i="1"/>
  <c r="J20" i="1"/>
  <c r="N16" i="1"/>
  <c r="L16" i="1"/>
  <c r="J16" i="1"/>
  <c r="N12" i="1"/>
  <c r="L12" i="1"/>
  <c r="J12" i="1"/>
  <c r="N8" i="1"/>
  <c r="L8" i="1"/>
  <c r="J8" i="1"/>
  <c r="H120" i="1"/>
  <c r="H112" i="1"/>
  <c r="H104" i="1"/>
  <c r="H96" i="1"/>
  <c r="H88" i="1"/>
  <c r="H80" i="1"/>
  <c r="H72" i="1"/>
  <c r="H64" i="1"/>
  <c r="H56" i="1"/>
  <c r="H48" i="1"/>
  <c r="H40" i="1"/>
  <c r="H32" i="1"/>
  <c r="H24" i="1"/>
  <c r="H16" i="1"/>
  <c r="H8" i="1"/>
  <c r="L118" i="1"/>
  <c r="J118" i="1"/>
  <c r="N118" i="1"/>
  <c r="N110" i="1"/>
  <c r="L110" i="1"/>
  <c r="J110" i="1"/>
  <c r="L102" i="1"/>
  <c r="N102" i="1"/>
  <c r="J102" i="1"/>
  <c r="N94" i="1"/>
  <c r="L94" i="1"/>
  <c r="J94" i="1"/>
  <c r="L86" i="1"/>
  <c r="N86" i="1"/>
  <c r="J86" i="1"/>
  <c r="N78" i="1"/>
  <c r="L78" i="1"/>
  <c r="J78" i="1"/>
  <c r="L70" i="1"/>
  <c r="N70" i="1"/>
  <c r="J70" i="1"/>
  <c r="N62" i="1"/>
  <c r="L62" i="1"/>
  <c r="J62" i="1"/>
  <c r="L54" i="1"/>
  <c r="J54" i="1"/>
  <c r="N54" i="1"/>
  <c r="N46" i="1"/>
  <c r="L46" i="1"/>
  <c r="J46" i="1"/>
  <c r="L38" i="1"/>
  <c r="J38" i="1"/>
  <c r="N38" i="1"/>
  <c r="N30" i="1"/>
  <c r="L30" i="1"/>
  <c r="J30" i="1"/>
  <c r="L22" i="1"/>
  <c r="N22" i="1"/>
  <c r="J22" i="1"/>
  <c r="N18" i="1"/>
  <c r="J18" i="1"/>
  <c r="L18" i="1"/>
  <c r="N121" i="1"/>
  <c r="L121" i="1"/>
  <c r="J121" i="1"/>
  <c r="N113" i="1"/>
  <c r="L113" i="1"/>
  <c r="J113" i="1"/>
  <c r="N105" i="1"/>
  <c r="L105" i="1"/>
  <c r="J105" i="1"/>
  <c r="N93" i="1"/>
  <c r="L93" i="1"/>
  <c r="J93" i="1"/>
  <c r="N81" i="1"/>
  <c r="L81" i="1"/>
  <c r="J81" i="1"/>
  <c r="N69" i="1"/>
  <c r="L69" i="1"/>
  <c r="J69" i="1"/>
  <c r="N61" i="1"/>
  <c r="L61" i="1"/>
  <c r="J61" i="1"/>
  <c r="N49" i="1"/>
  <c r="L49" i="1"/>
  <c r="J49" i="1"/>
  <c r="N37" i="1"/>
  <c r="L37" i="1"/>
  <c r="J37" i="1"/>
  <c r="N29" i="1"/>
  <c r="L29" i="1"/>
  <c r="J29" i="1"/>
  <c r="N13" i="1"/>
  <c r="L13" i="1"/>
  <c r="J13" i="1"/>
  <c r="N119" i="1"/>
  <c r="L119" i="1"/>
  <c r="J119" i="1"/>
  <c r="L115" i="1"/>
  <c r="N115" i="1"/>
  <c r="J115" i="1"/>
  <c r="N111" i="1"/>
  <c r="L111" i="1"/>
  <c r="J111" i="1"/>
  <c r="L107" i="1"/>
  <c r="N107" i="1"/>
  <c r="J107" i="1"/>
  <c r="N103" i="1"/>
  <c r="L103" i="1"/>
  <c r="J103" i="1"/>
  <c r="L99" i="1"/>
  <c r="N99" i="1"/>
  <c r="J99" i="1"/>
  <c r="N95" i="1"/>
  <c r="L95" i="1"/>
  <c r="J95" i="1"/>
  <c r="L91" i="1"/>
  <c r="N91" i="1"/>
  <c r="J91" i="1"/>
  <c r="N87" i="1"/>
  <c r="L87" i="1"/>
  <c r="J87" i="1"/>
  <c r="L83" i="1"/>
  <c r="N83" i="1"/>
  <c r="J83" i="1"/>
  <c r="N79" i="1"/>
  <c r="L79" i="1"/>
  <c r="J79" i="1"/>
  <c r="L75" i="1"/>
  <c r="N75" i="1"/>
  <c r="J75" i="1"/>
  <c r="N71" i="1"/>
  <c r="L71" i="1"/>
  <c r="J71" i="1"/>
  <c r="L67" i="1"/>
  <c r="N67" i="1"/>
  <c r="J67" i="1"/>
  <c r="N63" i="1"/>
  <c r="L63" i="1"/>
  <c r="J63" i="1"/>
  <c r="L59" i="1"/>
  <c r="N59" i="1"/>
  <c r="J59" i="1"/>
  <c r="N55" i="1"/>
  <c r="L55" i="1"/>
  <c r="J55" i="1"/>
  <c r="L51" i="1"/>
  <c r="N51" i="1"/>
  <c r="J51" i="1"/>
  <c r="N47" i="1"/>
  <c r="L47" i="1"/>
  <c r="J47" i="1"/>
  <c r="L43" i="1"/>
  <c r="N43" i="1"/>
  <c r="J43" i="1"/>
  <c r="N39" i="1"/>
  <c r="L39" i="1"/>
  <c r="J39" i="1"/>
  <c r="L35" i="1"/>
  <c r="N35" i="1"/>
  <c r="J35" i="1"/>
  <c r="N31" i="1"/>
  <c r="L31" i="1"/>
  <c r="J31" i="1"/>
  <c r="L27" i="1"/>
  <c r="N27" i="1"/>
  <c r="J27" i="1"/>
  <c r="N23" i="1"/>
  <c r="L23" i="1"/>
  <c r="J23" i="1"/>
  <c r="L19" i="1"/>
  <c r="N19" i="1"/>
  <c r="J19" i="1"/>
  <c r="N15" i="1"/>
  <c r="L15" i="1"/>
  <c r="J15" i="1"/>
  <c r="L11" i="1"/>
  <c r="N11" i="1"/>
  <c r="J11" i="1"/>
  <c r="L7" i="1"/>
  <c r="N7" i="1"/>
  <c r="J7" i="1"/>
  <c r="H69" i="1"/>
  <c r="H85" i="1"/>
  <c r="H21" i="1"/>
  <c r="H117" i="1"/>
  <c r="H53" i="1"/>
  <c r="H101" i="1"/>
  <c r="H37" i="1"/>
  <c r="H92" i="1"/>
  <c r="H68" i="1"/>
  <c r="H28" i="1"/>
  <c r="H116" i="1"/>
  <c r="H76" i="1"/>
  <c r="H52" i="1"/>
  <c r="H12" i="1"/>
  <c r="H108" i="1"/>
  <c r="H84" i="1"/>
  <c r="H44" i="1"/>
  <c r="H20" i="1"/>
  <c r="H100" i="1"/>
  <c r="H60" i="1"/>
  <c r="H36" i="1"/>
  <c r="H109" i="1"/>
  <c r="H93" i="1"/>
  <c r="H77" i="1"/>
  <c r="H61" i="1"/>
  <c r="H45" i="1"/>
  <c r="H29" i="1"/>
  <c r="H13" i="1"/>
  <c r="H118" i="1"/>
  <c r="H115" i="1"/>
  <c r="H110" i="1"/>
  <c r="H107" i="1"/>
  <c r="H102" i="1"/>
  <c r="H99" i="1"/>
  <c r="H94" i="1"/>
  <c r="H91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122" i="1"/>
  <c r="H119" i="1"/>
  <c r="H114" i="1"/>
  <c r="H111" i="1"/>
  <c r="H106" i="1"/>
  <c r="H103" i="1"/>
  <c r="H98" i="1"/>
  <c r="H95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J123" i="1" l="1"/>
  <c r="H123" i="1"/>
  <c r="L123" i="1"/>
  <c r="T123" i="1"/>
  <c r="P123" i="1"/>
  <c r="R123" i="1"/>
  <c r="N123" i="1"/>
</calcChain>
</file>

<file path=xl/sharedStrings.xml><?xml version="1.0" encoding="utf-8"?>
<sst xmlns="http://schemas.openxmlformats.org/spreadsheetml/2006/main" count="374" uniqueCount="151">
  <si>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</si>
  <si>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</si>
  <si>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</si>
  <si>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</si>
  <si>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</si>
  <si>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</si>
  <si>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</si>
  <si>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</si>
  <si>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</si>
  <si>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</si>
  <si>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Serwis Sp.zo.o.- Szacowana ilość</t>
  </si>
  <si>
    <t>ENEA Pomiary Sp.zo.o. - Szacowana ilość</t>
  </si>
  <si>
    <t>ENEA Oświetlenie Sp.zo.o. 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</si>
  <si>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</si>
  <si>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Cukier biały DIAMANT sypki, 1 kg</t>
  </si>
  <si>
    <t>CUKIER</t>
  </si>
  <si>
    <t>SZT</t>
  </si>
  <si>
    <t>Cukier biały DIAMANT w kostkach, 1 kg</t>
  </si>
  <si>
    <t>Cukier biały DIAMANT, saszetki 100 sztuk x 5 g</t>
  </si>
  <si>
    <t>Cukier trzcinowy DIAMANT Dry Demerara, sypki, 500 g</t>
  </si>
  <si>
    <t>Cukierki MIESZANKA WEDLOWSKA Classic, 3 kg w formie dyspensera</t>
  </si>
  <si>
    <t>SŁODYCZE</t>
  </si>
  <si>
    <t xml:space="preserve">Herbata czarna AHMAD Earl Grey, 100 torebek </t>
  </si>
  <si>
    <t>HERBATA</t>
  </si>
  <si>
    <t>OPAKOWANIE</t>
  </si>
  <si>
    <t>Herbata czarna DILMAH Ceylon Gold, 100 torebek</t>
  </si>
  <si>
    <t>Herbata czarna IRVING Classic, 100 torebek</t>
  </si>
  <si>
    <t>Herbata czarna LIPTON cytrynowa z melisą, 20 torebek piramidek</t>
  </si>
  <si>
    <t>Herbata czarna LIPTON Earl Grey, 100 torebek</t>
  </si>
  <si>
    <t>Herbata czarna TEEKANNE Earl Grey, 100 torebek</t>
  </si>
  <si>
    <t>Herbata owocowa HERBAPOL Herbaciany Ogród malinowa, 20 torebek</t>
  </si>
  <si>
    <t>Herbata owocowa VITAX Inspirations melisa &amp; pomarańcza, 20 torebek</t>
  </si>
  <si>
    <t>Herbata owocowa VITAX Inspirations żurawina &amp; malina, 20 torebek</t>
  </si>
  <si>
    <t>Herbata zielona HERBAPOL, 20 torebek bez zawieszki</t>
  </si>
  <si>
    <t>Herbata zielona LIPTON cytrusowa, 25 torebek</t>
  </si>
  <si>
    <t>Herbata zielona LIPTON miętowa, 25 torebek</t>
  </si>
  <si>
    <t>Herbata zielona TEEKANNE z opuncją, 20 kopert</t>
  </si>
  <si>
    <t>Herbata ziołowa VITAX melisa, 20 okrągłych torebek bez zawieszki</t>
  </si>
  <si>
    <t>Herbata ziołowa VITAX mięta, 20 okrągłych torebek bez zawieszki</t>
  </si>
  <si>
    <t>Zestaw herbat owocowych TEEKANNE World of Fruits, 30 kopert</t>
  </si>
  <si>
    <t>Kawa mielona ASTRA ŁAGODNA, Delikatny Smak, 250 g</t>
  </si>
  <si>
    <t>Kawa mielona JACOBS Cronat Gold, 500 g</t>
  </si>
  <si>
    <t>Kawa mielona JACOBS Kronung, 250 g</t>
  </si>
  <si>
    <t>Kawa mielona LAVAZZA Qualita Oro, 250 g</t>
  </si>
  <si>
    <t>Kawa mielona TCHIBO Exclusive, 250 g</t>
  </si>
  <si>
    <t>Kawa mielona TCHIBO Family, 250 g</t>
  </si>
  <si>
    <t>kawa Nespresso, opakowanie brązowe dla NESPRESO</t>
  </si>
  <si>
    <t>kawa Nespresso, zielone opakowanie dla NESPRESSO</t>
  </si>
  <si>
    <t>Kawa rozpuszczalna JACOBS Crema Gold, 200 g</t>
  </si>
  <si>
    <t>Kawa rozpuszczalna JACOBS Kronung, 200 g</t>
  </si>
  <si>
    <t>Kawa rozpuszczalna NESCAFÉ Sensazione Creme, 200 g</t>
  </si>
  <si>
    <t>Kawa rozpuszczalna TCHIBO Family, 200 g</t>
  </si>
  <si>
    <t>Kawa zbożowa INKA, puszka 200 g</t>
  </si>
  <si>
    <t>Kawa ziarnista ASTRA ŁAGODNA, Delikatny Smak, 1 kg</t>
  </si>
  <si>
    <t>Kawa ziarnista EDUSCHO Caffe Crema, 1 kg</t>
  </si>
  <si>
    <t>Kawa ziarnista LAVAZZA Crema Aroma, 1 kg</t>
  </si>
  <si>
    <t>Kawa ziarnista LAVAZZA Qualita Oro, 1 kg</t>
  </si>
  <si>
    <t>Kawa ziarnista LAVAZZA Qualita Rossa, 1 kg</t>
  </si>
  <si>
    <t>Mleko ŁACIATE UHT 2,0%, 0,5 l</t>
  </si>
  <si>
    <t>MLEKO</t>
  </si>
  <si>
    <t>Mleko ŁACIATE UHT 2,0%, 1 l</t>
  </si>
  <si>
    <t>Mleko ŁACIATE UHT 3,2%, 0,5 l</t>
  </si>
  <si>
    <t>Mleko ŁACIATE UHT 3,2%, 1 l</t>
  </si>
  <si>
    <t>Mleko TWÓJ KUBEK UHT 2%, 1 l</t>
  </si>
  <si>
    <t>Mleko zagęszczone GOSTYŃ 7,5% niesłodzone, 500 g</t>
  </si>
  <si>
    <t>Mleko zagęszczone ŁACIATE UHT 7,5%, 0,5 l</t>
  </si>
  <si>
    <t>Mleko ZAMBROWSKIE UHT 3,2 %, 1 l</t>
  </si>
  <si>
    <t>Napój gazowany COCA-COLA, 24 puszki x 0,33 l</t>
  </si>
  <si>
    <t>NAPOJE</t>
  </si>
  <si>
    <t>ZGRZEWKA</t>
  </si>
  <si>
    <t>Nektar multiwitamina CAPPY, 12 butelek x 0,33 l</t>
  </si>
  <si>
    <t>Ciasta JEŻYKI Cafe, 140 g</t>
  </si>
  <si>
    <t>Ciasta JEŻYKI Classic, 140 g</t>
  </si>
  <si>
    <t>Ciasteczka TAGO Owsiane de Lux, 210 g</t>
  </si>
  <si>
    <t>Ciastka AMERYKANKI, klasyczne, 126 g</t>
  </si>
  <si>
    <t>Ciastka BAHLSEN HIT czekoladowe, 220 g</t>
  </si>
  <si>
    <t>Ciastka BELVITA Musli z owocami, 24 ciasteczka pakowane po 4 sztuki, 300 g</t>
  </si>
  <si>
    <t>Ciastka BELVITA, kakaowe, 300 g, 24 ciasteczka</t>
  </si>
  <si>
    <t>Ciastka DELICJE Szampańskie malinowe, 147 g</t>
  </si>
  <si>
    <t>Ciastka DELICJE Szampańskie pomarańczowe, 147 g</t>
  </si>
  <si>
    <t>Ciastka DELICJE Szampańskie wiśniowe, 147 g</t>
  </si>
  <si>
    <t>Ciastka DELICJE Szampańskie wiśniowe, podwójne opakowanie, 294 g</t>
  </si>
  <si>
    <t>Ciastka MILKA Chocograins, 126 g</t>
  </si>
  <si>
    <t>Ciastka MILKA Pieguski, czekolada i orzechy, 135 g</t>
  </si>
  <si>
    <t>Ciastka SAN ŁAKOTKI deserowe z cukrem, 168 g</t>
  </si>
  <si>
    <t>Ciastka SAN ŁAKOTKI kokosowe, 168 g</t>
  </si>
  <si>
    <t>Czekoladki MERCI, 400 g</t>
  </si>
  <si>
    <t>Czekoladki MILKA Singles, 32 czekoladki pakowane osobno</t>
  </si>
  <si>
    <t>Francuskie precle z masłem TAGO, 158 g</t>
  </si>
  <si>
    <t>Mieszanka bakaliowa BAKALLAND Studencki Mix, 200 g</t>
  </si>
  <si>
    <t>Paluszki LAJKONIK solone, 200 g</t>
  </si>
  <si>
    <t>Praliny RAFFAELLO, 230 g</t>
  </si>
  <si>
    <t>Ptasie Mleczko WEDEL waniliowe</t>
  </si>
  <si>
    <t>Wafle FAMILIJNE śmietankowo-kakaowe, 180 g</t>
  </si>
  <si>
    <t>Sok jabłkowy TARCZYN, 15 butelek x 0,3 l</t>
  </si>
  <si>
    <t>Sok multiwitamina FORTUNA, 15 butelek x 0,3 l</t>
  </si>
  <si>
    <t>Sok pomarańczowy CAPPY, 12 butelek x 0,33 l</t>
  </si>
  <si>
    <t>Sok pomidorowy FORTUNA, 15 butelek x 0,3 l</t>
  </si>
  <si>
    <t>Zagęszczony sok cytrynowy CHAMPION, 10 kubeczków x 7,5 g</t>
  </si>
  <si>
    <t>Śmietanka do kawy ŁACIATA 10%, 10 kubeczków x 10 g</t>
  </si>
  <si>
    <t>Śmietanka do kawy ŁACIATA 12%, 500 ml</t>
  </si>
  <si>
    <t>Woda mineralna CISOWIANKA gazowana, zgrzewka 12 butelek x 0,5 l</t>
  </si>
  <si>
    <t>WODA</t>
  </si>
  <si>
    <t>Woda mineralna CISOWIANKA gazowana, zgrzewka 6 butelek x 1,5 l</t>
  </si>
  <si>
    <t>Woda mineralna CISOWIANKA lekko gazowana, zgrzewka 12 butelek x 0,5 l</t>
  </si>
  <si>
    <t>Woda mineralna CISOWIANKA niegazowana, zgrzewka 12 butelek x 0,5 l</t>
  </si>
  <si>
    <t>Woda mineralna CISOWIANKA niegazowana, zgrzewka 6 butelek x 1,5 l</t>
  </si>
  <si>
    <t>Woda mineralna CISOWIANKA Perlage gazowana, zgrzewka 24 szklane butelki x 300 ml</t>
  </si>
  <si>
    <t>Woda mineralna KROPLA BESKIDU gazowana, zgrzewka 12 butelek x 0,5 l</t>
  </si>
  <si>
    <t>Woda mineralna KROPLA BESKIDU gazowana, zgrzewka 6 butelek x 1,5 l</t>
  </si>
  <si>
    <t>Woda mineralna KROPLA BESKIDU niegazowana, zgrzewka 12 butelek x 0,5 l</t>
  </si>
  <si>
    <t>Woda mineralna KROPLA BESKIDU niegazowana, zgrzewka 6 butelek x 1,5 l</t>
  </si>
  <si>
    <t>Woda mineralna NAŁĘCZOWIANKA gazowana, zgrzewka 12 butelek x 0,5 l</t>
  </si>
  <si>
    <t>Woda mineralna NAŁĘCZOWIANKA niegazowana, zgrzewka 12 butelek x 0,5 l</t>
  </si>
  <si>
    <t>Woda mineralna NAŁĘCZOWIANKA niegazowana, zgrzewka 6 butelek x 1,5 l</t>
  </si>
  <si>
    <t>Woda źródlana NESTLÉ Pure Life gazowana, zgrzewka 6 butelek x 1,5 l</t>
  </si>
  <si>
    <t>Woda źródlana NESTLÉ Pure Life niegazowana, zgrzewka 12 butelek x 0,5 l</t>
  </si>
  <si>
    <t>Woda źródlana NESTLÉ Pure Life niegazowana, zgrzewka 6 butelek x 1,5 l</t>
  </si>
  <si>
    <t>Woda źródlana ŻYWIEC ZDRÓJ Mocny gaz, zgrzewka 24 butelki x 0,5 l</t>
  </si>
  <si>
    <t>Woda źródlana ŻYWIEC ZDRÓJ niegazowana, 24 butelki x 0,5 l</t>
  </si>
  <si>
    <t>Woda źródlana ŻYWIEC ZDRÓJ niegazowana, zgrzewka 6 butelek x 1,5 l</t>
  </si>
  <si>
    <t>Woda źródlana ŻYWIOŁ od ŻYWIEC ZDRÓJ gazowana, 24 butelki x 0,5 l</t>
  </si>
  <si>
    <t>Woda źródlana ŻYWIOŁ od ŻYWIEC ZDRÓJ gazowana, zgrzewka 6 butelek x 1,5 l</t>
  </si>
  <si>
    <t>Herbata czarna Lipton (100 torebek) żółte opakowanie</t>
  </si>
  <si>
    <t>Bakalland, orzechy nerkowca 300 g</t>
  </si>
  <si>
    <t>Bakalland, orzechy włoskie 300 g</t>
  </si>
  <si>
    <t>Bakalland, orzechy laskowe  300 g</t>
  </si>
  <si>
    <t>Bakalland, orzechy Migadły 300 g</t>
  </si>
  <si>
    <t>Śliwka Nałęczowska SOLIDARNOŚĆ 1 KG</t>
  </si>
  <si>
    <t>Cukierki WAWEL Michałki klasyczne, 1 kg</t>
  </si>
  <si>
    <t>Cukierki WAWEL Trufle, 1 kg</t>
  </si>
  <si>
    <t>Woda mineralna KINGA PIENIŃSKA niegazowana, zgrzewka 12 butelek x 0,5 l.</t>
  </si>
  <si>
    <t>Woda mineralna KINGA PIENIŃSKA gazowana, zgrzewka 12 butelek x 0,5 l.</t>
  </si>
  <si>
    <t>KAWA</t>
  </si>
  <si>
    <t>Jednostka</t>
  </si>
  <si>
    <t>ŁĄCZNA CENA NETTO DLA ENEA Serwis Sp.zo.o (iloczyn kolumna 5 x kolumna 14)</t>
  </si>
  <si>
    <t>ŁĄCZNA CENA NETTO DLA ENEA Pomiary Sp.zo.o. (iloczyn kolumna 5 x kolumna 16)</t>
  </si>
  <si>
    <t>Szacowana ilość dla Zadania 11</t>
  </si>
  <si>
    <t>ŁĄCZNA CENA NETTO DLA ZADANIA 11 (iloczyn kolumna 5 x kolumna 6)</t>
  </si>
  <si>
    <t>ŁĄCZNA CENA NETTO OFERTY DLA ZADANIA 11 (suma kolumny 7)</t>
  </si>
  <si>
    <t>ŁĄCZNA CENA NETTO DLA ENEA Oświetlenie Sp.zo.o.  (iloczyn kolumna 5 x kolumna 18)</t>
  </si>
  <si>
    <t>Stawka VAT</t>
  </si>
  <si>
    <t>ZAŁĄCZNIK NR 11 - FORMULARZ CENOWY DLA ZADANIA 11 -  DOSTAWA ARTYKUŁÓW SPOŻYWCZYCH - BYDGOSZCZ+WOJ..KUJWSKO-POMORSKIE I CHOJNICE + WOJ..POMORSKIE</t>
  </si>
  <si>
    <t>     </t>
  </si>
  <si>
    <t>miejscowość i data</t>
  </si>
  <si>
    <t>Pieczęć imienna i podpis przedstawiciela(i) Wykonawcy</t>
  </si>
  <si>
    <t>Ciastka TAGO Kardynałki zabajone, 180 g.</t>
  </si>
  <si>
    <t>Wafle Torcikowe WEDEL mini kakaowe 160g</t>
  </si>
  <si>
    <t>Sok TYMBARK Vitamini banan, marchewka, jabłko, sprzedawanego w opakowaniach: 12 butelek x 300 ml.</t>
  </si>
  <si>
    <t>Napary ziołowe VITAX, rumianek 20 kwadratowych torebek bez zawieszki</t>
  </si>
  <si>
    <t>Napary ziołowe VITAX, Melisa 20 kwadratowych torebek bez zawieszki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</si>
</sst>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44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4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7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Protection="1"/>
    <xf numFmtId="0" fontId="4" fillId="3" borderId="3" xfId="0" applyFont="1" applyFill="1" applyBorder="1"/>
    <xf numFmtId="0" fontId="4" fillId="0" borderId="0" xfId="0" applyFont="1" applyFill="1"/>
    <xf numFmtId="0" fontId="4" fillId="0" borderId="1" xfId="0" applyFont="1" applyFill="1" applyBorder="1" applyProtection="1"/>
    <xf numFmtId="0" fontId="3" fillId="0" borderId="1" xfId="0" applyFont="1" applyBorder="1" applyProtection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Protection="1"/>
    <xf numFmtId="44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Protection="1"/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44" fontId="6" fillId="5" borderId="1" xfId="0" applyNumberFormat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vertical="center"/>
    </xf>
    <xf numFmtId="44" fontId="4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44" fontId="8" fillId="5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8173"/>
  <sheetViews>
    <sheetView tabSelected="1" topLeftCell="A46" zoomScale="70" zoomScaleNormal="70" workbookViewId="0">
      <selection activeCell="B94" sqref="B94"/>
    </sheetView>
  </sheetViews>
  <sheetFormatPr defaultRowHeight="15" x14ac:dyDescent="0.25"/>
  <cols>
    <col min="1" max="1" width="5.7109375" style="5" customWidth="1"/>
    <col min="2" max="2" width="88" style="7" customWidth="1"/>
    <col min="3" max="3" width="50.5703125" style="7" customWidth="1"/>
    <col min="4" max="4" width="26.28515625" style="7" customWidth="1"/>
    <col min="5" max="5" width="25.57031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9" width="13.42578125" style="7" customWidth="1"/>
    <col min="20" max="20" width="14.85546875" style="7" customWidth="1"/>
    <col min="21" max="16384" width="9.140625" style="7"/>
  </cols>
  <sheetData>
    <row r="1" spans="1:20" ht="30.75" customHeight="1" x14ac:dyDescent="0.25">
      <c r="B1" s="6" t="s">
        <v>142</v>
      </c>
    </row>
    <row r="3" spans="1:20" ht="112.5" customHeight="1" x14ac:dyDescent="0.25">
      <c r="A3" s="10"/>
      <c r="B3" s="41" t="s">
        <v>6</v>
      </c>
      <c r="C3" s="11"/>
      <c r="D3" s="11"/>
      <c r="E3" s="11"/>
      <c r="F3" s="10"/>
      <c r="G3" s="12"/>
      <c r="H3" s="10"/>
    </row>
    <row r="4" spans="1:20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0" s="36" customFormat="1" ht="33" customHeight="1" x14ac:dyDescent="0.25">
      <c r="A5" s="34">
        <v>1</v>
      </c>
      <c r="B5" s="35">
        <v>2</v>
      </c>
      <c r="C5" s="47">
        <v>3</v>
      </c>
      <c r="D5" s="48"/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N5" s="34">
        <v>13</v>
      </c>
      <c r="O5" s="34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</row>
    <row r="6" spans="1:20" s="17" customFormat="1" ht="117" customHeight="1" x14ac:dyDescent="0.25">
      <c r="A6" s="13" t="s">
        <v>0</v>
      </c>
      <c r="B6" s="13" t="s">
        <v>1</v>
      </c>
      <c r="C6" s="13" t="s">
        <v>134</v>
      </c>
      <c r="D6" s="13" t="s">
        <v>7</v>
      </c>
      <c r="E6" s="29" t="s">
        <v>141</v>
      </c>
      <c r="F6" s="30" t="s">
        <v>2</v>
      </c>
      <c r="G6" s="3" t="s">
        <v>137</v>
      </c>
      <c r="H6" s="2" t="s">
        <v>138</v>
      </c>
      <c r="I6" s="14" t="s">
        <v>4</v>
      </c>
      <c r="J6" s="15" t="s">
        <v>5</v>
      </c>
      <c r="K6" s="16" t="s">
        <v>3</v>
      </c>
      <c r="L6" s="15" t="s">
        <v>13</v>
      </c>
      <c r="M6" s="16" t="s">
        <v>8</v>
      </c>
      <c r="N6" s="15" t="s">
        <v>9</v>
      </c>
      <c r="O6" s="16" t="s">
        <v>10</v>
      </c>
      <c r="P6" s="15" t="s">
        <v>135</v>
      </c>
      <c r="Q6" s="14" t="s">
        <v>11</v>
      </c>
      <c r="R6" s="15" t="s">
        <v>136</v>
      </c>
      <c r="S6" s="14" t="s">
        <v>12</v>
      </c>
      <c r="T6" s="15" t="s">
        <v>140</v>
      </c>
    </row>
    <row r="7" spans="1:20" s="22" customFormat="1" x14ac:dyDescent="0.25">
      <c r="A7" s="18">
        <v>1</v>
      </c>
      <c r="B7" s="19" t="s">
        <v>14</v>
      </c>
      <c r="C7" s="20" t="s">
        <v>16</v>
      </c>
      <c r="D7" s="20" t="s">
        <v>15</v>
      </c>
      <c r="E7" s="31"/>
      <c r="F7" s="32">
        <f t="shared" ref="F7:F70" si="0">ROUND((0),2)</f>
        <v>0</v>
      </c>
      <c r="G7" s="4">
        <f>SUM(I7,K7,M7,O7,Q7,S7)</f>
        <v>162</v>
      </c>
      <c r="H7" s="1">
        <f>ROUND((F7*G7),2)</f>
        <v>0</v>
      </c>
      <c r="I7" s="25">
        <v>40</v>
      </c>
      <c r="J7" s="25">
        <f>ROUND((I7*F7),2)</f>
        <v>0</v>
      </c>
      <c r="K7" s="26">
        <v>4</v>
      </c>
      <c r="L7" s="26">
        <f>ROUND((K7*F7),2)</f>
        <v>0</v>
      </c>
      <c r="M7" s="25">
        <v>65</v>
      </c>
      <c r="N7" s="25">
        <f>ROUND((M7*F7),2)</f>
        <v>0</v>
      </c>
      <c r="O7" s="26">
        <v>1</v>
      </c>
      <c r="P7" s="26">
        <f t="shared" ref="P7:P67" si="1">ROUND((O7*F7),2)</f>
        <v>0</v>
      </c>
      <c r="Q7" s="25">
        <v>50</v>
      </c>
      <c r="R7" s="25">
        <f>ROUND((Q7*F7),2)</f>
        <v>0</v>
      </c>
      <c r="S7" s="26">
        <v>2</v>
      </c>
      <c r="T7" s="26">
        <f>ROUND((S7*F7),2)</f>
        <v>0</v>
      </c>
    </row>
    <row r="8" spans="1:20" s="22" customFormat="1" x14ac:dyDescent="0.25">
      <c r="A8" s="18">
        <v>2</v>
      </c>
      <c r="B8" s="19" t="s">
        <v>17</v>
      </c>
      <c r="C8" s="20" t="s">
        <v>16</v>
      </c>
      <c r="D8" s="20" t="s">
        <v>15</v>
      </c>
      <c r="E8" s="31"/>
      <c r="F8" s="32">
        <f t="shared" si="0"/>
        <v>0</v>
      </c>
      <c r="G8" s="4">
        <f t="shared" ref="G8:G71" si="2">SUM(I8,K8,M8,O8,Q8,S8)</f>
        <v>61</v>
      </c>
      <c r="H8" s="1">
        <f t="shared" ref="H8:H71" si="3">ROUND((F8*G8),2)</f>
        <v>0</v>
      </c>
      <c r="I8" s="25">
        <v>1</v>
      </c>
      <c r="J8" s="25">
        <f t="shared" ref="J8:J71" si="4">ROUND((I8*F8),2)</f>
        <v>0</v>
      </c>
      <c r="K8" s="26">
        <v>4</v>
      </c>
      <c r="L8" s="26">
        <f t="shared" ref="L8:L71" si="5">ROUND((K8*F8),2)</f>
        <v>0</v>
      </c>
      <c r="M8" s="25">
        <v>6</v>
      </c>
      <c r="N8" s="25">
        <f t="shared" ref="N8:N71" si="6">ROUND((M8*F8),2)</f>
        <v>0</v>
      </c>
      <c r="O8" s="28"/>
      <c r="P8" s="28"/>
      <c r="Q8" s="25">
        <v>50</v>
      </c>
      <c r="R8" s="25">
        <f t="shared" ref="R8:R69" si="7">ROUND((Q8*F8),2)</f>
        <v>0</v>
      </c>
      <c r="S8" s="28"/>
      <c r="T8" s="28"/>
    </row>
    <row r="9" spans="1:20" s="22" customFormat="1" x14ac:dyDescent="0.25">
      <c r="A9" s="18">
        <v>3</v>
      </c>
      <c r="B9" s="19" t="s">
        <v>18</v>
      </c>
      <c r="C9" s="20" t="s">
        <v>16</v>
      </c>
      <c r="D9" s="20" t="s">
        <v>15</v>
      </c>
      <c r="E9" s="31"/>
      <c r="F9" s="32">
        <f t="shared" si="0"/>
        <v>0</v>
      </c>
      <c r="G9" s="4">
        <f t="shared" si="2"/>
        <v>33</v>
      </c>
      <c r="H9" s="1">
        <f t="shared" si="3"/>
        <v>0</v>
      </c>
      <c r="I9" s="25">
        <v>1</v>
      </c>
      <c r="J9" s="25">
        <f t="shared" si="4"/>
        <v>0</v>
      </c>
      <c r="K9" s="26">
        <v>3</v>
      </c>
      <c r="L9" s="26">
        <f t="shared" si="5"/>
        <v>0</v>
      </c>
      <c r="M9" s="25">
        <v>29</v>
      </c>
      <c r="N9" s="25">
        <f t="shared" si="6"/>
        <v>0</v>
      </c>
      <c r="O9" s="28"/>
      <c r="P9" s="28"/>
      <c r="Q9" s="27"/>
      <c r="R9" s="27"/>
      <c r="S9" s="28"/>
      <c r="T9" s="28"/>
    </row>
    <row r="10" spans="1:20" s="22" customFormat="1" x14ac:dyDescent="0.25">
      <c r="A10" s="18">
        <v>4</v>
      </c>
      <c r="B10" s="20" t="s">
        <v>19</v>
      </c>
      <c r="C10" s="20" t="s">
        <v>16</v>
      </c>
      <c r="D10" s="20" t="s">
        <v>15</v>
      </c>
      <c r="E10" s="31"/>
      <c r="F10" s="32">
        <f t="shared" si="0"/>
        <v>0</v>
      </c>
      <c r="G10" s="4">
        <f t="shared" si="2"/>
        <v>41</v>
      </c>
      <c r="H10" s="1">
        <f t="shared" si="3"/>
        <v>0</v>
      </c>
      <c r="I10" s="25">
        <v>1</v>
      </c>
      <c r="J10" s="25">
        <f t="shared" si="4"/>
        <v>0</v>
      </c>
      <c r="K10" s="26">
        <v>3</v>
      </c>
      <c r="L10" s="26">
        <f t="shared" si="5"/>
        <v>0</v>
      </c>
      <c r="M10" s="25">
        <v>17</v>
      </c>
      <c r="N10" s="25">
        <f t="shared" si="6"/>
        <v>0</v>
      </c>
      <c r="O10" s="28"/>
      <c r="P10" s="28"/>
      <c r="Q10" s="25">
        <v>20</v>
      </c>
      <c r="R10" s="25">
        <f t="shared" si="7"/>
        <v>0</v>
      </c>
      <c r="S10" s="28"/>
      <c r="T10" s="28"/>
    </row>
    <row r="11" spans="1:20" s="22" customFormat="1" x14ac:dyDescent="0.25">
      <c r="A11" s="18">
        <v>5</v>
      </c>
      <c r="B11" s="19" t="s">
        <v>20</v>
      </c>
      <c r="C11" s="20" t="s">
        <v>16</v>
      </c>
      <c r="D11" s="20" t="s">
        <v>21</v>
      </c>
      <c r="E11" s="31"/>
      <c r="F11" s="32">
        <f t="shared" si="0"/>
        <v>0</v>
      </c>
      <c r="G11" s="4">
        <f t="shared" si="2"/>
        <v>32</v>
      </c>
      <c r="H11" s="1">
        <f t="shared" si="3"/>
        <v>0</v>
      </c>
      <c r="I11" s="25">
        <v>1</v>
      </c>
      <c r="J11" s="25">
        <f t="shared" si="4"/>
        <v>0</v>
      </c>
      <c r="K11" s="26">
        <v>4</v>
      </c>
      <c r="L11" s="26">
        <f t="shared" si="5"/>
        <v>0</v>
      </c>
      <c r="M11" s="25">
        <v>26</v>
      </c>
      <c r="N11" s="25">
        <f t="shared" si="6"/>
        <v>0</v>
      </c>
      <c r="O11" s="28"/>
      <c r="P11" s="28"/>
      <c r="Q11" s="27"/>
      <c r="R11" s="27"/>
      <c r="S11" s="26">
        <v>1</v>
      </c>
      <c r="T11" s="26">
        <f t="shared" ref="T11:T71" si="8">ROUND((S11*F11),2)</f>
        <v>0</v>
      </c>
    </row>
    <row r="12" spans="1:20" s="22" customFormat="1" x14ac:dyDescent="0.25">
      <c r="A12" s="18">
        <v>6</v>
      </c>
      <c r="B12" s="19" t="s">
        <v>22</v>
      </c>
      <c r="C12" s="20" t="s">
        <v>24</v>
      </c>
      <c r="D12" s="20" t="s">
        <v>23</v>
      </c>
      <c r="E12" s="31"/>
      <c r="F12" s="32">
        <f t="shared" si="0"/>
        <v>0</v>
      </c>
      <c r="G12" s="4">
        <f t="shared" si="2"/>
        <v>12</v>
      </c>
      <c r="H12" s="1">
        <f t="shared" si="3"/>
        <v>0</v>
      </c>
      <c r="I12" s="25">
        <v>1</v>
      </c>
      <c r="J12" s="25">
        <f t="shared" si="4"/>
        <v>0</v>
      </c>
      <c r="K12" s="26">
        <v>4</v>
      </c>
      <c r="L12" s="26">
        <f t="shared" si="5"/>
        <v>0</v>
      </c>
      <c r="M12" s="25">
        <v>7</v>
      </c>
      <c r="N12" s="25">
        <f t="shared" si="6"/>
        <v>0</v>
      </c>
      <c r="O12" s="28"/>
      <c r="P12" s="28"/>
      <c r="Q12" s="27"/>
      <c r="R12" s="27"/>
      <c r="S12" s="28"/>
      <c r="T12" s="28"/>
    </row>
    <row r="13" spans="1:20" s="22" customFormat="1" x14ac:dyDescent="0.25">
      <c r="A13" s="18">
        <v>7</v>
      </c>
      <c r="B13" s="19" t="s">
        <v>25</v>
      </c>
      <c r="C13" s="20" t="s">
        <v>24</v>
      </c>
      <c r="D13" s="20" t="s">
        <v>23</v>
      </c>
      <c r="E13" s="31"/>
      <c r="F13" s="32">
        <f t="shared" si="0"/>
        <v>0</v>
      </c>
      <c r="G13" s="4">
        <f t="shared" si="2"/>
        <v>8</v>
      </c>
      <c r="H13" s="1">
        <f t="shared" si="3"/>
        <v>0</v>
      </c>
      <c r="I13" s="25">
        <v>1</v>
      </c>
      <c r="J13" s="25">
        <f t="shared" si="4"/>
        <v>0</v>
      </c>
      <c r="K13" s="26">
        <v>4</v>
      </c>
      <c r="L13" s="26">
        <f t="shared" si="5"/>
        <v>0</v>
      </c>
      <c r="M13" s="25">
        <v>3</v>
      </c>
      <c r="N13" s="25">
        <f t="shared" si="6"/>
        <v>0</v>
      </c>
      <c r="O13" s="28"/>
      <c r="P13" s="28"/>
      <c r="Q13" s="27"/>
      <c r="R13" s="27"/>
      <c r="S13" s="28"/>
      <c r="T13" s="28"/>
    </row>
    <row r="14" spans="1:20" s="22" customFormat="1" x14ac:dyDescent="0.25">
      <c r="A14" s="18">
        <v>8</v>
      </c>
      <c r="B14" s="19" t="s">
        <v>26</v>
      </c>
      <c r="C14" s="20" t="s">
        <v>24</v>
      </c>
      <c r="D14" s="20" t="s">
        <v>23</v>
      </c>
      <c r="E14" s="31"/>
      <c r="F14" s="32">
        <f t="shared" si="0"/>
        <v>0</v>
      </c>
      <c r="G14" s="4">
        <f t="shared" si="2"/>
        <v>10</v>
      </c>
      <c r="H14" s="1">
        <f t="shared" si="3"/>
        <v>0</v>
      </c>
      <c r="I14" s="25">
        <v>2</v>
      </c>
      <c r="J14" s="25">
        <f t="shared" si="4"/>
        <v>0</v>
      </c>
      <c r="K14" s="26">
        <v>4</v>
      </c>
      <c r="L14" s="26">
        <f t="shared" si="5"/>
        <v>0</v>
      </c>
      <c r="M14" s="25">
        <v>3</v>
      </c>
      <c r="N14" s="25">
        <f t="shared" si="6"/>
        <v>0</v>
      </c>
      <c r="O14" s="28"/>
      <c r="P14" s="28"/>
      <c r="Q14" s="27"/>
      <c r="R14" s="27"/>
      <c r="S14" s="26">
        <v>1</v>
      </c>
      <c r="T14" s="26">
        <f t="shared" si="8"/>
        <v>0</v>
      </c>
    </row>
    <row r="15" spans="1:20" s="22" customFormat="1" x14ac:dyDescent="0.25">
      <c r="A15" s="18">
        <v>9</v>
      </c>
      <c r="B15" s="19" t="s">
        <v>27</v>
      </c>
      <c r="C15" s="20" t="s">
        <v>24</v>
      </c>
      <c r="D15" s="20" t="s">
        <v>23</v>
      </c>
      <c r="E15" s="31"/>
      <c r="F15" s="32">
        <f t="shared" si="0"/>
        <v>0</v>
      </c>
      <c r="G15" s="4">
        <f t="shared" si="2"/>
        <v>10</v>
      </c>
      <c r="H15" s="1">
        <f t="shared" si="3"/>
        <v>0</v>
      </c>
      <c r="I15" s="25">
        <v>1</v>
      </c>
      <c r="J15" s="25">
        <f t="shared" si="4"/>
        <v>0</v>
      </c>
      <c r="K15" s="26">
        <v>4</v>
      </c>
      <c r="L15" s="26">
        <f t="shared" si="5"/>
        <v>0</v>
      </c>
      <c r="M15" s="25">
        <v>4</v>
      </c>
      <c r="N15" s="25">
        <f t="shared" si="6"/>
        <v>0</v>
      </c>
      <c r="O15" s="26">
        <v>1</v>
      </c>
      <c r="P15" s="26">
        <f t="shared" si="1"/>
        <v>0</v>
      </c>
      <c r="Q15" s="27"/>
      <c r="R15" s="27"/>
      <c r="S15" s="28"/>
      <c r="T15" s="28"/>
    </row>
    <row r="16" spans="1:20" s="22" customFormat="1" x14ac:dyDescent="0.25">
      <c r="A16" s="18">
        <v>10</v>
      </c>
      <c r="B16" s="19" t="s">
        <v>28</v>
      </c>
      <c r="C16" s="20" t="s">
        <v>24</v>
      </c>
      <c r="D16" s="20" t="s">
        <v>23</v>
      </c>
      <c r="E16" s="31"/>
      <c r="F16" s="32">
        <f t="shared" si="0"/>
        <v>0</v>
      </c>
      <c r="G16" s="4">
        <f t="shared" si="2"/>
        <v>127</v>
      </c>
      <c r="H16" s="1">
        <f t="shared" si="3"/>
        <v>0</v>
      </c>
      <c r="I16" s="25">
        <v>3</v>
      </c>
      <c r="J16" s="25">
        <f t="shared" si="4"/>
        <v>0</v>
      </c>
      <c r="K16" s="26">
        <v>4</v>
      </c>
      <c r="L16" s="26">
        <f t="shared" si="5"/>
        <v>0</v>
      </c>
      <c r="M16" s="25">
        <v>17</v>
      </c>
      <c r="N16" s="25">
        <f t="shared" si="6"/>
        <v>0</v>
      </c>
      <c r="O16" s="26">
        <v>2</v>
      </c>
      <c r="P16" s="26">
        <f t="shared" si="1"/>
        <v>0</v>
      </c>
      <c r="Q16" s="25">
        <v>100</v>
      </c>
      <c r="R16" s="25">
        <f t="shared" si="7"/>
        <v>0</v>
      </c>
      <c r="S16" s="26">
        <v>1</v>
      </c>
      <c r="T16" s="26">
        <f t="shared" si="8"/>
        <v>0</v>
      </c>
    </row>
    <row r="17" spans="1:20" s="22" customFormat="1" x14ac:dyDescent="0.25">
      <c r="A17" s="18">
        <v>11</v>
      </c>
      <c r="B17" s="19" t="s">
        <v>29</v>
      </c>
      <c r="C17" s="20" t="s">
        <v>24</v>
      </c>
      <c r="D17" s="20" t="s">
        <v>23</v>
      </c>
      <c r="E17" s="31"/>
      <c r="F17" s="32">
        <f t="shared" si="0"/>
        <v>0</v>
      </c>
      <c r="G17" s="4">
        <f t="shared" si="2"/>
        <v>9</v>
      </c>
      <c r="H17" s="1">
        <f t="shared" si="3"/>
        <v>0</v>
      </c>
      <c r="I17" s="25">
        <v>1</v>
      </c>
      <c r="J17" s="25">
        <f t="shared" si="4"/>
        <v>0</v>
      </c>
      <c r="K17" s="26">
        <v>4</v>
      </c>
      <c r="L17" s="26">
        <f t="shared" si="5"/>
        <v>0</v>
      </c>
      <c r="M17" s="25">
        <v>2</v>
      </c>
      <c r="N17" s="25">
        <f t="shared" si="6"/>
        <v>0</v>
      </c>
      <c r="O17" s="26">
        <v>1</v>
      </c>
      <c r="P17" s="26">
        <f t="shared" si="1"/>
        <v>0</v>
      </c>
      <c r="Q17" s="27"/>
      <c r="R17" s="27"/>
      <c r="S17" s="26">
        <v>1</v>
      </c>
      <c r="T17" s="26">
        <f t="shared" si="8"/>
        <v>0</v>
      </c>
    </row>
    <row r="18" spans="1:20" s="22" customFormat="1" x14ac:dyDescent="0.25">
      <c r="A18" s="18">
        <v>12</v>
      </c>
      <c r="B18" s="19" t="s">
        <v>30</v>
      </c>
      <c r="C18" s="20" t="s">
        <v>24</v>
      </c>
      <c r="D18" s="20" t="s">
        <v>23</v>
      </c>
      <c r="E18" s="31"/>
      <c r="F18" s="32">
        <f t="shared" si="0"/>
        <v>0</v>
      </c>
      <c r="G18" s="4">
        <f t="shared" si="2"/>
        <v>44</v>
      </c>
      <c r="H18" s="1">
        <f t="shared" si="3"/>
        <v>0</v>
      </c>
      <c r="I18" s="25">
        <v>1</v>
      </c>
      <c r="J18" s="25">
        <f t="shared" si="4"/>
        <v>0</v>
      </c>
      <c r="K18" s="26">
        <v>4</v>
      </c>
      <c r="L18" s="26">
        <f t="shared" si="5"/>
        <v>0</v>
      </c>
      <c r="M18" s="25">
        <v>35</v>
      </c>
      <c r="N18" s="25">
        <f t="shared" si="6"/>
        <v>0</v>
      </c>
      <c r="O18" s="28"/>
      <c r="P18" s="28"/>
      <c r="Q18" s="27"/>
      <c r="R18" s="27"/>
      <c r="S18" s="26">
        <v>4</v>
      </c>
      <c r="T18" s="26">
        <f t="shared" si="8"/>
        <v>0</v>
      </c>
    </row>
    <row r="19" spans="1:20" x14ac:dyDescent="0.25">
      <c r="A19" s="18">
        <v>13</v>
      </c>
      <c r="B19" s="19" t="s">
        <v>31</v>
      </c>
      <c r="C19" s="20" t="s">
        <v>24</v>
      </c>
      <c r="D19" s="20" t="s">
        <v>23</v>
      </c>
      <c r="E19" s="31"/>
      <c r="F19" s="32">
        <f t="shared" si="0"/>
        <v>0</v>
      </c>
      <c r="G19" s="4">
        <f t="shared" si="2"/>
        <v>7</v>
      </c>
      <c r="H19" s="1">
        <f t="shared" si="3"/>
        <v>0</v>
      </c>
      <c r="I19" s="25">
        <v>1</v>
      </c>
      <c r="J19" s="25">
        <f t="shared" si="4"/>
        <v>0</v>
      </c>
      <c r="K19" s="26">
        <v>4</v>
      </c>
      <c r="L19" s="26">
        <f t="shared" si="5"/>
        <v>0</v>
      </c>
      <c r="M19" s="25">
        <v>2</v>
      </c>
      <c r="N19" s="25">
        <f t="shared" si="6"/>
        <v>0</v>
      </c>
      <c r="O19" s="28"/>
      <c r="P19" s="28"/>
      <c r="Q19" s="27"/>
      <c r="R19" s="27"/>
      <c r="S19" s="28"/>
      <c r="T19" s="28"/>
    </row>
    <row r="20" spans="1:20" x14ac:dyDescent="0.25">
      <c r="A20" s="18">
        <v>14</v>
      </c>
      <c r="B20" s="19" t="s">
        <v>32</v>
      </c>
      <c r="C20" s="20" t="s">
        <v>24</v>
      </c>
      <c r="D20" s="20" t="s">
        <v>23</v>
      </c>
      <c r="E20" s="31"/>
      <c r="F20" s="32">
        <f t="shared" si="0"/>
        <v>0</v>
      </c>
      <c r="G20" s="4">
        <f t="shared" si="2"/>
        <v>20</v>
      </c>
      <c r="H20" s="1">
        <f t="shared" si="3"/>
        <v>0</v>
      </c>
      <c r="I20" s="25">
        <v>1</v>
      </c>
      <c r="J20" s="25">
        <f t="shared" si="4"/>
        <v>0</v>
      </c>
      <c r="K20" s="26">
        <v>4</v>
      </c>
      <c r="L20" s="26">
        <f t="shared" si="5"/>
        <v>0</v>
      </c>
      <c r="M20" s="25">
        <v>11</v>
      </c>
      <c r="N20" s="25">
        <f t="shared" si="6"/>
        <v>0</v>
      </c>
      <c r="O20" s="28"/>
      <c r="P20" s="28"/>
      <c r="Q20" s="27"/>
      <c r="R20" s="27"/>
      <c r="S20" s="26">
        <v>4</v>
      </c>
      <c r="T20" s="26">
        <f t="shared" si="8"/>
        <v>0</v>
      </c>
    </row>
    <row r="21" spans="1:20" x14ac:dyDescent="0.25">
      <c r="A21" s="18">
        <v>15</v>
      </c>
      <c r="B21" s="19" t="s">
        <v>33</v>
      </c>
      <c r="C21" s="20" t="s">
        <v>24</v>
      </c>
      <c r="D21" s="20" t="s">
        <v>23</v>
      </c>
      <c r="E21" s="31"/>
      <c r="F21" s="32">
        <f t="shared" si="0"/>
        <v>0</v>
      </c>
      <c r="G21" s="4">
        <f t="shared" si="2"/>
        <v>74</v>
      </c>
      <c r="H21" s="1">
        <f t="shared" si="3"/>
        <v>0</v>
      </c>
      <c r="I21" s="25">
        <v>1</v>
      </c>
      <c r="J21" s="25">
        <f t="shared" si="4"/>
        <v>0</v>
      </c>
      <c r="K21" s="26">
        <v>4</v>
      </c>
      <c r="L21" s="26">
        <f t="shared" si="5"/>
        <v>0</v>
      </c>
      <c r="M21" s="25">
        <v>19</v>
      </c>
      <c r="N21" s="25">
        <f t="shared" si="6"/>
        <v>0</v>
      </c>
      <c r="O21" s="28"/>
      <c r="P21" s="28"/>
      <c r="Q21" s="25">
        <v>50</v>
      </c>
      <c r="R21" s="25">
        <f t="shared" si="7"/>
        <v>0</v>
      </c>
      <c r="S21" s="28"/>
      <c r="T21" s="28"/>
    </row>
    <row r="22" spans="1:20" x14ac:dyDescent="0.25">
      <c r="A22" s="18">
        <v>16</v>
      </c>
      <c r="B22" s="19" t="s">
        <v>34</v>
      </c>
      <c r="C22" s="20" t="s">
        <v>24</v>
      </c>
      <c r="D22" s="20" t="s">
        <v>23</v>
      </c>
      <c r="E22" s="31"/>
      <c r="F22" s="32">
        <f t="shared" si="0"/>
        <v>0</v>
      </c>
      <c r="G22" s="4">
        <f t="shared" si="2"/>
        <v>25</v>
      </c>
      <c r="H22" s="1">
        <f t="shared" si="3"/>
        <v>0</v>
      </c>
      <c r="I22" s="25">
        <v>1</v>
      </c>
      <c r="J22" s="25">
        <f t="shared" si="4"/>
        <v>0</v>
      </c>
      <c r="K22" s="26">
        <v>4</v>
      </c>
      <c r="L22" s="26">
        <f t="shared" si="5"/>
        <v>0</v>
      </c>
      <c r="M22" s="25">
        <v>19</v>
      </c>
      <c r="N22" s="25">
        <f t="shared" si="6"/>
        <v>0</v>
      </c>
      <c r="O22" s="28"/>
      <c r="P22" s="28"/>
      <c r="Q22" s="25">
        <v>1</v>
      </c>
      <c r="R22" s="25">
        <f t="shared" si="7"/>
        <v>0</v>
      </c>
      <c r="S22" s="28"/>
      <c r="T22" s="28"/>
    </row>
    <row r="23" spans="1:20" x14ac:dyDescent="0.25">
      <c r="A23" s="18">
        <v>17</v>
      </c>
      <c r="B23" s="19" t="s">
        <v>35</v>
      </c>
      <c r="C23" s="20" t="s">
        <v>24</v>
      </c>
      <c r="D23" s="20" t="s">
        <v>23</v>
      </c>
      <c r="E23" s="31"/>
      <c r="F23" s="32">
        <f t="shared" si="0"/>
        <v>0</v>
      </c>
      <c r="G23" s="4">
        <f t="shared" si="2"/>
        <v>16</v>
      </c>
      <c r="H23" s="1">
        <f t="shared" si="3"/>
        <v>0</v>
      </c>
      <c r="I23" s="25">
        <v>1</v>
      </c>
      <c r="J23" s="25">
        <f t="shared" si="4"/>
        <v>0</v>
      </c>
      <c r="K23" s="26">
        <v>4</v>
      </c>
      <c r="L23" s="26">
        <f t="shared" si="5"/>
        <v>0</v>
      </c>
      <c r="M23" s="25">
        <v>11</v>
      </c>
      <c r="N23" s="25">
        <f t="shared" si="6"/>
        <v>0</v>
      </c>
      <c r="O23" s="28"/>
      <c r="P23" s="28"/>
      <c r="Q23" s="27"/>
      <c r="R23" s="27"/>
      <c r="S23" s="28"/>
      <c r="T23" s="28"/>
    </row>
    <row r="24" spans="1:20" x14ac:dyDescent="0.25">
      <c r="A24" s="18">
        <v>18</v>
      </c>
      <c r="B24" s="19" t="s">
        <v>36</v>
      </c>
      <c r="C24" s="20" t="s">
        <v>24</v>
      </c>
      <c r="D24" s="20" t="s">
        <v>23</v>
      </c>
      <c r="E24" s="31"/>
      <c r="F24" s="32">
        <f t="shared" si="0"/>
        <v>0</v>
      </c>
      <c r="G24" s="4">
        <f t="shared" si="2"/>
        <v>8</v>
      </c>
      <c r="H24" s="1">
        <f t="shared" si="3"/>
        <v>0</v>
      </c>
      <c r="I24" s="25">
        <v>1</v>
      </c>
      <c r="J24" s="25">
        <f t="shared" si="4"/>
        <v>0</v>
      </c>
      <c r="K24" s="26">
        <v>4</v>
      </c>
      <c r="L24" s="26">
        <f t="shared" si="5"/>
        <v>0</v>
      </c>
      <c r="M24" s="25">
        <v>3</v>
      </c>
      <c r="N24" s="25">
        <f t="shared" si="6"/>
        <v>0</v>
      </c>
      <c r="O24" s="28"/>
      <c r="P24" s="28"/>
      <c r="Q24" s="27"/>
      <c r="R24" s="27"/>
      <c r="S24" s="28"/>
      <c r="T24" s="28"/>
    </row>
    <row r="25" spans="1:20" x14ac:dyDescent="0.25">
      <c r="A25" s="18">
        <v>19</v>
      </c>
      <c r="B25" s="19" t="s">
        <v>37</v>
      </c>
      <c r="C25" s="20" t="s">
        <v>24</v>
      </c>
      <c r="D25" s="20" t="s">
        <v>23</v>
      </c>
      <c r="E25" s="31"/>
      <c r="F25" s="32">
        <f t="shared" si="0"/>
        <v>0</v>
      </c>
      <c r="G25" s="4">
        <f t="shared" si="2"/>
        <v>10</v>
      </c>
      <c r="H25" s="1">
        <f t="shared" si="3"/>
        <v>0</v>
      </c>
      <c r="I25" s="25">
        <v>1</v>
      </c>
      <c r="J25" s="25">
        <f t="shared" si="4"/>
        <v>0</v>
      </c>
      <c r="K25" s="26">
        <v>4</v>
      </c>
      <c r="L25" s="26">
        <f t="shared" si="5"/>
        <v>0</v>
      </c>
      <c r="M25" s="25">
        <v>4</v>
      </c>
      <c r="N25" s="25">
        <f t="shared" si="6"/>
        <v>0</v>
      </c>
      <c r="O25" s="26">
        <v>1</v>
      </c>
      <c r="P25" s="26">
        <f t="shared" si="1"/>
        <v>0</v>
      </c>
      <c r="Q25" s="27"/>
      <c r="R25" s="27"/>
      <c r="S25" s="28"/>
      <c r="T25" s="28"/>
    </row>
    <row r="26" spans="1:20" x14ac:dyDescent="0.25">
      <c r="A26" s="18">
        <v>20</v>
      </c>
      <c r="B26" s="19" t="s">
        <v>38</v>
      </c>
      <c r="C26" s="20" t="s">
        <v>24</v>
      </c>
      <c r="D26" s="20" t="s">
        <v>23</v>
      </c>
      <c r="E26" s="31"/>
      <c r="F26" s="32">
        <f t="shared" si="0"/>
        <v>0</v>
      </c>
      <c r="G26" s="4">
        <f t="shared" si="2"/>
        <v>22</v>
      </c>
      <c r="H26" s="1">
        <f t="shared" si="3"/>
        <v>0</v>
      </c>
      <c r="I26" s="25">
        <v>1</v>
      </c>
      <c r="J26" s="25">
        <f t="shared" si="4"/>
        <v>0</v>
      </c>
      <c r="K26" s="26">
        <v>4</v>
      </c>
      <c r="L26" s="26">
        <f t="shared" si="5"/>
        <v>0</v>
      </c>
      <c r="M26" s="25">
        <v>5</v>
      </c>
      <c r="N26" s="25">
        <f t="shared" si="6"/>
        <v>0</v>
      </c>
      <c r="O26" s="26">
        <v>2</v>
      </c>
      <c r="P26" s="26">
        <f t="shared" si="1"/>
        <v>0</v>
      </c>
      <c r="Q26" s="25">
        <v>10</v>
      </c>
      <c r="R26" s="25">
        <f t="shared" si="7"/>
        <v>0</v>
      </c>
      <c r="S26" s="28"/>
      <c r="T26" s="28"/>
    </row>
    <row r="27" spans="1:20" x14ac:dyDescent="0.25">
      <c r="A27" s="18">
        <v>21</v>
      </c>
      <c r="B27" s="19" t="s">
        <v>39</v>
      </c>
      <c r="C27" s="20" t="s">
        <v>24</v>
      </c>
      <c r="D27" s="20" t="s">
        <v>23</v>
      </c>
      <c r="E27" s="31"/>
      <c r="F27" s="32">
        <f t="shared" si="0"/>
        <v>0</v>
      </c>
      <c r="G27" s="4">
        <f t="shared" si="2"/>
        <v>15</v>
      </c>
      <c r="H27" s="1">
        <f t="shared" si="3"/>
        <v>0</v>
      </c>
      <c r="I27" s="25">
        <v>1</v>
      </c>
      <c r="J27" s="25">
        <f t="shared" si="4"/>
        <v>0</v>
      </c>
      <c r="K27" s="26">
        <v>4</v>
      </c>
      <c r="L27" s="26">
        <f t="shared" si="5"/>
        <v>0</v>
      </c>
      <c r="M27" s="25">
        <v>9</v>
      </c>
      <c r="N27" s="25">
        <f t="shared" si="6"/>
        <v>0</v>
      </c>
      <c r="O27" s="26">
        <v>1</v>
      </c>
      <c r="P27" s="26">
        <f t="shared" si="1"/>
        <v>0</v>
      </c>
      <c r="Q27" s="27"/>
      <c r="R27" s="27"/>
      <c r="S27" s="28"/>
      <c r="T27" s="28"/>
    </row>
    <row r="28" spans="1:20" x14ac:dyDescent="0.25">
      <c r="A28" s="18">
        <v>22</v>
      </c>
      <c r="B28" s="19" t="s">
        <v>40</v>
      </c>
      <c r="C28" s="20" t="s">
        <v>16</v>
      </c>
      <c r="D28" s="24" t="s">
        <v>133</v>
      </c>
      <c r="E28" s="31"/>
      <c r="F28" s="32">
        <f t="shared" si="0"/>
        <v>0</v>
      </c>
      <c r="G28" s="4">
        <f t="shared" si="2"/>
        <v>65</v>
      </c>
      <c r="H28" s="1">
        <f t="shared" si="3"/>
        <v>0</v>
      </c>
      <c r="I28" s="25">
        <v>5</v>
      </c>
      <c r="J28" s="25">
        <f t="shared" si="4"/>
        <v>0</v>
      </c>
      <c r="K28" s="26">
        <v>4</v>
      </c>
      <c r="L28" s="26">
        <f t="shared" si="5"/>
        <v>0</v>
      </c>
      <c r="M28" s="25">
        <v>56</v>
      </c>
      <c r="N28" s="25">
        <f t="shared" si="6"/>
        <v>0</v>
      </c>
      <c r="O28" s="28"/>
      <c r="P28" s="28"/>
      <c r="Q28" s="27"/>
      <c r="R28" s="27"/>
      <c r="S28" s="28"/>
      <c r="T28" s="28"/>
    </row>
    <row r="29" spans="1:20" x14ac:dyDescent="0.25">
      <c r="A29" s="18">
        <v>23</v>
      </c>
      <c r="B29" s="19" t="s">
        <v>41</v>
      </c>
      <c r="C29" s="20" t="s">
        <v>16</v>
      </c>
      <c r="D29" s="24" t="s">
        <v>133</v>
      </c>
      <c r="E29" s="31"/>
      <c r="F29" s="32">
        <f t="shared" si="0"/>
        <v>0</v>
      </c>
      <c r="G29" s="4">
        <f t="shared" si="2"/>
        <v>37</v>
      </c>
      <c r="H29" s="1">
        <f t="shared" si="3"/>
        <v>0</v>
      </c>
      <c r="I29" s="25">
        <v>13</v>
      </c>
      <c r="J29" s="25">
        <f t="shared" si="4"/>
        <v>0</v>
      </c>
      <c r="K29" s="26">
        <v>4</v>
      </c>
      <c r="L29" s="26">
        <f t="shared" si="5"/>
        <v>0</v>
      </c>
      <c r="M29" s="25">
        <v>20</v>
      </c>
      <c r="N29" s="25">
        <f t="shared" si="6"/>
        <v>0</v>
      </c>
      <c r="O29" s="28"/>
      <c r="P29" s="28"/>
      <c r="Q29" s="27"/>
      <c r="R29" s="27"/>
      <c r="S29" s="28"/>
      <c r="T29" s="28"/>
    </row>
    <row r="30" spans="1:20" x14ac:dyDescent="0.25">
      <c r="A30" s="18">
        <v>24</v>
      </c>
      <c r="B30" s="19" t="s">
        <v>42</v>
      </c>
      <c r="C30" s="20" t="s">
        <v>16</v>
      </c>
      <c r="D30" s="24" t="s">
        <v>133</v>
      </c>
      <c r="E30" s="31"/>
      <c r="F30" s="32">
        <f t="shared" si="0"/>
        <v>0</v>
      </c>
      <c r="G30" s="4">
        <f t="shared" si="2"/>
        <v>282</v>
      </c>
      <c r="H30" s="1">
        <f t="shared" si="3"/>
        <v>0</v>
      </c>
      <c r="I30" s="25">
        <v>5</v>
      </c>
      <c r="J30" s="25">
        <f t="shared" si="4"/>
        <v>0</v>
      </c>
      <c r="K30" s="26">
        <v>4</v>
      </c>
      <c r="L30" s="26">
        <f t="shared" si="5"/>
        <v>0</v>
      </c>
      <c r="M30" s="25">
        <v>73</v>
      </c>
      <c r="N30" s="25">
        <f t="shared" si="6"/>
        <v>0</v>
      </c>
      <c r="O30" s="28"/>
      <c r="P30" s="28"/>
      <c r="Q30" s="25">
        <v>200</v>
      </c>
      <c r="R30" s="25">
        <f t="shared" si="7"/>
        <v>0</v>
      </c>
      <c r="S30" s="28"/>
      <c r="T30" s="28"/>
    </row>
    <row r="31" spans="1:20" x14ac:dyDescent="0.25">
      <c r="A31" s="18">
        <v>25</v>
      </c>
      <c r="B31" s="19" t="s">
        <v>43</v>
      </c>
      <c r="C31" s="20" t="s">
        <v>16</v>
      </c>
      <c r="D31" s="24" t="s">
        <v>133</v>
      </c>
      <c r="E31" s="31"/>
      <c r="F31" s="32">
        <f t="shared" si="0"/>
        <v>0</v>
      </c>
      <c r="G31" s="4">
        <f t="shared" si="2"/>
        <v>18</v>
      </c>
      <c r="H31" s="1">
        <f t="shared" si="3"/>
        <v>0</v>
      </c>
      <c r="I31" s="25">
        <v>1</v>
      </c>
      <c r="J31" s="25">
        <f t="shared" si="4"/>
        <v>0</v>
      </c>
      <c r="K31" s="26">
        <v>4</v>
      </c>
      <c r="L31" s="26">
        <f t="shared" si="5"/>
        <v>0</v>
      </c>
      <c r="M31" s="25">
        <v>11</v>
      </c>
      <c r="N31" s="25">
        <f t="shared" si="6"/>
        <v>0</v>
      </c>
      <c r="O31" s="28"/>
      <c r="P31" s="28"/>
      <c r="Q31" s="27"/>
      <c r="R31" s="27"/>
      <c r="S31" s="26">
        <v>2</v>
      </c>
      <c r="T31" s="26">
        <f t="shared" si="8"/>
        <v>0</v>
      </c>
    </row>
    <row r="32" spans="1:20" x14ac:dyDescent="0.25">
      <c r="A32" s="18">
        <v>26</v>
      </c>
      <c r="B32" s="19" t="s">
        <v>44</v>
      </c>
      <c r="C32" s="20" t="s">
        <v>16</v>
      </c>
      <c r="D32" s="24" t="s">
        <v>133</v>
      </c>
      <c r="E32" s="31"/>
      <c r="F32" s="32">
        <f t="shared" si="0"/>
        <v>0</v>
      </c>
      <c r="G32" s="4">
        <f t="shared" si="2"/>
        <v>24</v>
      </c>
      <c r="H32" s="1">
        <f t="shared" si="3"/>
        <v>0</v>
      </c>
      <c r="I32" s="25">
        <v>1</v>
      </c>
      <c r="J32" s="25">
        <f t="shared" si="4"/>
        <v>0</v>
      </c>
      <c r="K32" s="26">
        <v>4</v>
      </c>
      <c r="L32" s="26">
        <f t="shared" si="5"/>
        <v>0</v>
      </c>
      <c r="M32" s="25">
        <v>19</v>
      </c>
      <c r="N32" s="25">
        <f t="shared" si="6"/>
        <v>0</v>
      </c>
      <c r="O32" s="28"/>
      <c r="P32" s="28"/>
      <c r="Q32" s="27"/>
      <c r="R32" s="27"/>
      <c r="S32" s="28"/>
      <c r="T32" s="28"/>
    </row>
    <row r="33" spans="1:20" x14ac:dyDescent="0.25">
      <c r="A33" s="18">
        <v>27</v>
      </c>
      <c r="B33" s="19" t="s">
        <v>45</v>
      </c>
      <c r="C33" s="20" t="s">
        <v>16</v>
      </c>
      <c r="D33" s="24" t="s">
        <v>133</v>
      </c>
      <c r="E33" s="31"/>
      <c r="F33" s="32">
        <f t="shared" si="0"/>
        <v>0</v>
      </c>
      <c r="G33" s="4">
        <f t="shared" si="2"/>
        <v>107</v>
      </c>
      <c r="H33" s="1">
        <f t="shared" si="3"/>
        <v>0</v>
      </c>
      <c r="I33" s="25">
        <v>1</v>
      </c>
      <c r="J33" s="25">
        <f t="shared" si="4"/>
        <v>0</v>
      </c>
      <c r="K33" s="26">
        <v>4</v>
      </c>
      <c r="L33" s="26">
        <f t="shared" si="5"/>
        <v>0</v>
      </c>
      <c r="M33" s="25">
        <v>2</v>
      </c>
      <c r="N33" s="25">
        <f t="shared" si="6"/>
        <v>0</v>
      </c>
      <c r="O33" s="28"/>
      <c r="P33" s="28"/>
      <c r="Q33" s="25">
        <v>100</v>
      </c>
      <c r="R33" s="25">
        <f t="shared" si="7"/>
        <v>0</v>
      </c>
      <c r="S33" s="28"/>
      <c r="T33" s="28"/>
    </row>
    <row r="34" spans="1:20" x14ac:dyDescent="0.25">
      <c r="A34" s="18">
        <v>28</v>
      </c>
      <c r="B34" s="19" t="s">
        <v>46</v>
      </c>
      <c r="C34" s="20" t="s">
        <v>24</v>
      </c>
      <c r="D34" s="24" t="s">
        <v>133</v>
      </c>
      <c r="E34" s="31"/>
      <c r="F34" s="32">
        <f t="shared" si="0"/>
        <v>0</v>
      </c>
      <c r="G34" s="4">
        <f t="shared" si="2"/>
        <v>8</v>
      </c>
      <c r="H34" s="1">
        <f t="shared" si="3"/>
        <v>0</v>
      </c>
      <c r="I34" s="25">
        <v>1</v>
      </c>
      <c r="J34" s="25">
        <f t="shared" si="4"/>
        <v>0</v>
      </c>
      <c r="K34" s="26">
        <v>4</v>
      </c>
      <c r="L34" s="26">
        <f t="shared" si="5"/>
        <v>0</v>
      </c>
      <c r="M34" s="25">
        <v>3</v>
      </c>
      <c r="N34" s="25">
        <f t="shared" si="6"/>
        <v>0</v>
      </c>
      <c r="O34" s="28"/>
      <c r="P34" s="28"/>
      <c r="Q34" s="27"/>
      <c r="R34" s="27"/>
      <c r="S34" s="28"/>
      <c r="T34" s="28"/>
    </row>
    <row r="35" spans="1:20" x14ac:dyDescent="0.25">
      <c r="A35" s="18">
        <v>29</v>
      </c>
      <c r="B35" s="19" t="s">
        <v>47</v>
      </c>
      <c r="C35" s="20" t="s">
        <v>24</v>
      </c>
      <c r="D35" s="24" t="s">
        <v>133</v>
      </c>
      <c r="E35" s="31"/>
      <c r="F35" s="32">
        <f t="shared" si="0"/>
        <v>0</v>
      </c>
      <c r="G35" s="4">
        <f t="shared" si="2"/>
        <v>9</v>
      </c>
      <c r="H35" s="1">
        <f t="shared" si="3"/>
        <v>0</v>
      </c>
      <c r="I35" s="25">
        <v>1</v>
      </c>
      <c r="J35" s="25">
        <f t="shared" si="4"/>
        <v>0</v>
      </c>
      <c r="K35" s="26">
        <v>4</v>
      </c>
      <c r="L35" s="26">
        <f t="shared" si="5"/>
        <v>0</v>
      </c>
      <c r="M35" s="25">
        <v>3</v>
      </c>
      <c r="N35" s="25">
        <f t="shared" si="6"/>
        <v>0</v>
      </c>
      <c r="O35" s="26">
        <v>1</v>
      </c>
      <c r="P35" s="26">
        <f t="shared" si="1"/>
        <v>0</v>
      </c>
      <c r="Q35" s="27"/>
      <c r="R35" s="27"/>
      <c r="S35" s="28"/>
      <c r="T35" s="28"/>
    </row>
    <row r="36" spans="1:20" x14ac:dyDescent="0.25">
      <c r="A36" s="18">
        <v>30</v>
      </c>
      <c r="B36" s="19" t="s">
        <v>48</v>
      </c>
      <c r="C36" s="20" t="s">
        <v>16</v>
      </c>
      <c r="D36" s="24" t="s">
        <v>133</v>
      </c>
      <c r="E36" s="31"/>
      <c r="F36" s="32">
        <f t="shared" si="0"/>
        <v>0</v>
      </c>
      <c r="G36" s="4">
        <f t="shared" si="2"/>
        <v>27</v>
      </c>
      <c r="H36" s="1">
        <f t="shared" si="3"/>
        <v>0</v>
      </c>
      <c r="I36" s="25">
        <v>1</v>
      </c>
      <c r="J36" s="25">
        <f t="shared" si="4"/>
        <v>0</v>
      </c>
      <c r="K36" s="26">
        <v>4</v>
      </c>
      <c r="L36" s="26">
        <f t="shared" si="5"/>
        <v>0</v>
      </c>
      <c r="M36" s="25">
        <v>20</v>
      </c>
      <c r="N36" s="25">
        <f t="shared" si="6"/>
        <v>0</v>
      </c>
      <c r="O36" s="26">
        <v>2</v>
      </c>
      <c r="P36" s="26">
        <f t="shared" si="1"/>
        <v>0</v>
      </c>
      <c r="Q36" s="27"/>
      <c r="R36" s="27"/>
      <c r="S36" s="28"/>
      <c r="T36" s="28"/>
    </row>
    <row r="37" spans="1:20" x14ac:dyDescent="0.25">
      <c r="A37" s="18">
        <v>31</v>
      </c>
      <c r="B37" s="19" t="s">
        <v>49</v>
      </c>
      <c r="C37" s="20" t="s">
        <v>16</v>
      </c>
      <c r="D37" s="24" t="s">
        <v>133</v>
      </c>
      <c r="E37" s="31"/>
      <c r="F37" s="32">
        <f t="shared" si="0"/>
        <v>0</v>
      </c>
      <c r="G37" s="4">
        <f t="shared" si="2"/>
        <v>25</v>
      </c>
      <c r="H37" s="1">
        <f t="shared" si="3"/>
        <v>0</v>
      </c>
      <c r="I37" s="25">
        <v>1</v>
      </c>
      <c r="J37" s="25">
        <f t="shared" si="4"/>
        <v>0</v>
      </c>
      <c r="K37" s="26">
        <v>4</v>
      </c>
      <c r="L37" s="26">
        <f t="shared" si="5"/>
        <v>0</v>
      </c>
      <c r="M37" s="25">
        <v>19</v>
      </c>
      <c r="N37" s="25">
        <f t="shared" si="6"/>
        <v>0</v>
      </c>
      <c r="O37" s="26">
        <v>1</v>
      </c>
      <c r="P37" s="26">
        <f t="shared" si="1"/>
        <v>0</v>
      </c>
      <c r="Q37" s="27"/>
      <c r="R37" s="27"/>
      <c r="S37" s="28"/>
      <c r="T37" s="28"/>
    </row>
    <row r="38" spans="1:20" x14ac:dyDescent="0.25">
      <c r="A38" s="18">
        <v>32</v>
      </c>
      <c r="B38" s="19" t="s">
        <v>50</v>
      </c>
      <c r="C38" s="20" t="s">
        <v>16</v>
      </c>
      <c r="D38" s="24" t="s">
        <v>133</v>
      </c>
      <c r="E38" s="31"/>
      <c r="F38" s="32">
        <f t="shared" si="0"/>
        <v>0</v>
      </c>
      <c r="G38" s="4">
        <f t="shared" si="2"/>
        <v>216</v>
      </c>
      <c r="H38" s="1">
        <f t="shared" si="3"/>
        <v>0</v>
      </c>
      <c r="I38" s="25">
        <v>1</v>
      </c>
      <c r="J38" s="25">
        <f t="shared" si="4"/>
        <v>0</v>
      </c>
      <c r="K38" s="26">
        <v>4</v>
      </c>
      <c r="L38" s="26">
        <f t="shared" si="5"/>
        <v>0</v>
      </c>
      <c r="M38" s="25">
        <v>11</v>
      </c>
      <c r="N38" s="25">
        <f t="shared" si="6"/>
        <v>0</v>
      </c>
      <c r="O38" s="28"/>
      <c r="P38" s="28"/>
      <c r="Q38" s="25">
        <v>200</v>
      </c>
      <c r="R38" s="25">
        <f t="shared" si="7"/>
        <v>0</v>
      </c>
      <c r="S38" s="28"/>
      <c r="T38" s="28"/>
    </row>
    <row r="39" spans="1:20" x14ac:dyDescent="0.25">
      <c r="A39" s="18">
        <v>33</v>
      </c>
      <c r="B39" s="19" t="s">
        <v>51</v>
      </c>
      <c r="C39" s="20" t="s">
        <v>16</v>
      </c>
      <c r="D39" s="24" t="s">
        <v>133</v>
      </c>
      <c r="E39" s="31"/>
      <c r="F39" s="32">
        <f t="shared" si="0"/>
        <v>0</v>
      </c>
      <c r="G39" s="4">
        <f t="shared" si="2"/>
        <v>8</v>
      </c>
      <c r="H39" s="1">
        <f t="shared" si="3"/>
        <v>0</v>
      </c>
      <c r="I39" s="25">
        <v>1</v>
      </c>
      <c r="J39" s="25">
        <f t="shared" si="4"/>
        <v>0</v>
      </c>
      <c r="K39" s="26">
        <v>4</v>
      </c>
      <c r="L39" s="26">
        <f t="shared" si="5"/>
        <v>0</v>
      </c>
      <c r="M39" s="25">
        <v>3</v>
      </c>
      <c r="N39" s="25">
        <f t="shared" si="6"/>
        <v>0</v>
      </c>
      <c r="O39" s="28"/>
      <c r="P39" s="28"/>
      <c r="Q39" s="27"/>
      <c r="R39" s="27"/>
      <c r="S39" s="28"/>
      <c r="T39" s="28"/>
    </row>
    <row r="40" spans="1:20" x14ac:dyDescent="0.25">
      <c r="A40" s="18">
        <v>34</v>
      </c>
      <c r="B40" s="19" t="s">
        <v>52</v>
      </c>
      <c r="C40" s="20" t="s">
        <v>16</v>
      </c>
      <c r="D40" s="24" t="s">
        <v>133</v>
      </c>
      <c r="E40" s="31"/>
      <c r="F40" s="32">
        <f t="shared" si="0"/>
        <v>0</v>
      </c>
      <c r="G40" s="4">
        <f t="shared" si="2"/>
        <v>8</v>
      </c>
      <c r="H40" s="1">
        <f t="shared" si="3"/>
        <v>0</v>
      </c>
      <c r="I40" s="25">
        <v>1</v>
      </c>
      <c r="J40" s="25">
        <f t="shared" si="4"/>
        <v>0</v>
      </c>
      <c r="K40" s="26">
        <v>4</v>
      </c>
      <c r="L40" s="26">
        <f t="shared" si="5"/>
        <v>0</v>
      </c>
      <c r="M40" s="25">
        <v>3</v>
      </c>
      <c r="N40" s="25">
        <f t="shared" si="6"/>
        <v>0</v>
      </c>
      <c r="O40" s="28"/>
      <c r="P40" s="28"/>
      <c r="Q40" s="27"/>
      <c r="R40" s="27"/>
      <c r="S40" s="28"/>
      <c r="T40" s="28"/>
    </row>
    <row r="41" spans="1:20" x14ac:dyDescent="0.25">
      <c r="A41" s="18">
        <v>35</v>
      </c>
      <c r="B41" s="19" t="s">
        <v>53</v>
      </c>
      <c r="C41" s="20" t="s">
        <v>16</v>
      </c>
      <c r="D41" s="24" t="s">
        <v>133</v>
      </c>
      <c r="E41" s="31"/>
      <c r="F41" s="32">
        <f t="shared" si="0"/>
        <v>0</v>
      </c>
      <c r="G41" s="4">
        <f t="shared" si="2"/>
        <v>37</v>
      </c>
      <c r="H41" s="1">
        <f t="shared" si="3"/>
        <v>0</v>
      </c>
      <c r="I41" s="25">
        <v>1</v>
      </c>
      <c r="J41" s="25">
        <f t="shared" si="4"/>
        <v>0</v>
      </c>
      <c r="K41" s="26">
        <v>4</v>
      </c>
      <c r="L41" s="26">
        <f t="shared" si="5"/>
        <v>0</v>
      </c>
      <c r="M41" s="25">
        <v>32</v>
      </c>
      <c r="N41" s="25">
        <f t="shared" si="6"/>
        <v>0</v>
      </c>
      <c r="O41" s="28"/>
      <c r="P41" s="28"/>
      <c r="Q41" s="27"/>
      <c r="R41" s="27"/>
      <c r="S41" s="28"/>
      <c r="T41" s="28"/>
    </row>
    <row r="42" spans="1:20" x14ac:dyDescent="0.25">
      <c r="A42" s="18">
        <v>36</v>
      </c>
      <c r="B42" s="19" t="s">
        <v>54</v>
      </c>
      <c r="C42" s="20" t="s">
        <v>16</v>
      </c>
      <c r="D42" s="24" t="s">
        <v>133</v>
      </c>
      <c r="E42" s="31"/>
      <c r="F42" s="32">
        <f t="shared" si="0"/>
        <v>0</v>
      </c>
      <c r="G42" s="4">
        <f t="shared" si="2"/>
        <v>106</v>
      </c>
      <c r="H42" s="1">
        <f t="shared" si="3"/>
        <v>0</v>
      </c>
      <c r="I42" s="25">
        <v>1</v>
      </c>
      <c r="J42" s="25">
        <f t="shared" si="4"/>
        <v>0</v>
      </c>
      <c r="K42" s="26">
        <v>4</v>
      </c>
      <c r="L42" s="26">
        <f t="shared" si="5"/>
        <v>0</v>
      </c>
      <c r="M42" s="25">
        <v>51</v>
      </c>
      <c r="N42" s="25">
        <f t="shared" si="6"/>
        <v>0</v>
      </c>
      <c r="O42" s="28"/>
      <c r="P42" s="28"/>
      <c r="Q42" s="25">
        <v>50</v>
      </c>
      <c r="R42" s="25">
        <f t="shared" si="7"/>
        <v>0</v>
      </c>
      <c r="S42" s="28"/>
      <c r="T42" s="28"/>
    </row>
    <row r="43" spans="1:20" x14ac:dyDescent="0.25">
      <c r="A43" s="18">
        <v>37</v>
      </c>
      <c r="B43" s="19" t="s">
        <v>55</v>
      </c>
      <c r="C43" s="20" t="s">
        <v>16</v>
      </c>
      <c r="D43" s="24" t="s">
        <v>133</v>
      </c>
      <c r="E43" s="31"/>
      <c r="F43" s="32">
        <f t="shared" si="0"/>
        <v>0</v>
      </c>
      <c r="G43" s="4">
        <f t="shared" si="2"/>
        <v>310</v>
      </c>
      <c r="H43" s="1">
        <f t="shared" si="3"/>
        <v>0</v>
      </c>
      <c r="I43" s="25">
        <v>18</v>
      </c>
      <c r="J43" s="25">
        <f t="shared" si="4"/>
        <v>0</v>
      </c>
      <c r="K43" s="26">
        <v>4</v>
      </c>
      <c r="L43" s="26">
        <f t="shared" si="5"/>
        <v>0</v>
      </c>
      <c r="M43" s="25">
        <v>232</v>
      </c>
      <c r="N43" s="25">
        <f t="shared" si="6"/>
        <v>0</v>
      </c>
      <c r="O43" s="28"/>
      <c r="P43" s="28"/>
      <c r="Q43" s="25">
        <v>50</v>
      </c>
      <c r="R43" s="25">
        <f t="shared" si="7"/>
        <v>0</v>
      </c>
      <c r="S43" s="26">
        <v>6</v>
      </c>
      <c r="T43" s="26">
        <f t="shared" si="8"/>
        <v>0</v>
      </c>
    </row>
    <row r="44" spans="1:20" x14ac:dyDescent="0.25">
      <c r="A44" s="18">
        <v>38</v>
      </c>
      <c r="B44" s="19" t="s">
        <v>56</v>
      </c>
      <c r="C44" s="20" t="s">
        <v>16</v>
      </c>
      <c r="D44" s="24" t="s">
        <v>133</v>
      </c>
      <c r="E44" s="31"/>
      <c r="F44" s="32">
        <f t="shared" si="0"/>
        <v>0</v>
      </c>
      <c r="G44" s="4">
        <f t="shared" si="2"/>
        <v>118</v>
      </c>
      <c r="H44" s="1">
        <f t="shared" si="3"/>
        <v>0</v>
      </c>
      <c r="I44" s="25">
        <v>10</v>
      </c>
      <c r="J44" s="25">
        <f t="shared" si="4"/>
        <v>0</v>
      </c>
      <c r="K44" s="26">
        <v>4</v>
      </c>
      <c r="L44" s="26">
        <f t="shared" si="5"/>
        <v>0</v>
      </c>
      <c r="M44" s="25">
        <v>104</v>
      </c>
      <c r="N44" s="25">
        <f t="shared" si="6"/>
        <v>0</v>
      </c>
      <c r="O44" s="28"/>
      <c r="P44" s="28"/>
      <c r="Q44" s="27"/>
      <c r="R44" s="27"/>
      <c r="S44" s="28"/>
      <c r="T44" s="28"/>
    </row>
    <row r="45" spans="1:20" x14ac:dyDescent="0.25">
      <c r="A45" s="18">
        <v>39</v>
      </c>
      <c r="B45" s="19" t="s">
        <v>57</v>
      </c>
      <c r="C45" s="20" t="s">
        <v>16</v>
      </c>
      <c r="D45" s="24" t="s">
        <v>133</v>
      </c>
      <c r="E45" s="31"/>
      <c r="F45" s="32">
        <f t="shared" si="0"/>
        <v>0</v>
      </c>
      <c r="G45" s="4">
        <f t="shared" si="2"/>
        <v>49</v>
      </c>
      <c r="H45" s="1">
        <f t="shared" si="3"/>
        <v>0</v>
      </c>
      <c r="I45" s="25">
        <v>8</v>
      </c>
      <c r="J45" s="25">
        <f t="shared" si="4"/>
        <v>0</v>
      </c>
      <c r="K45" s="26">
        <v>4</v>
      </c>
      <c r="L45" s="26">
        <f t="shared" si="5"/>
        <v>0</v>
      </c>
      <c r="M45" s="25">
        <v>30</v>
      </c>
      <c r="N45" s="25">
        <f t="shared" si="6"/>
        <v>0</v>
      </c>
      <c r="O45" s="26">
        <v>1</v>
      </c>
      <c r="P45" s="26">
        <f t="shared" si="1"/>
        <v>0</v>
      </c>
      <c r="Q45" s="27"/>
      <c r="R45" s="27"/>
      <c r="S45" s="26">
        <v>6</v>
      </c>
      <c r="T45" s="26">
        <f t="shared" si="8"/>
        <v>0</v>
      </c>
    </row>
    <row r="46" spans="1:20" x14ac:dyDescent="0.25">
      <c r="A46" s="18">
        <v>40</v>
      </c>
      <c r="B46" s="19" t="s">
        <v>58</v>
      </c>
      <c r="C46" s="20" t="s">
        <v>16</v>
      </c>
      <c r="D46" s="20" t="s">
        <v>59</v>
      </c>
      <c r="E46" s="31"/>
      <c r="F46" s="32">
        <f t="shared" si="0"/>
        <v>0</v>
      </c>
      <c r="G46" s="4">
        <f t="shared" si="2"/>
        <v>262</v>
      </c>
      <c r="H46" s="1">
        <f t="shared" si="3"/>
        <v>0</v>
      </c>
      <c r="I46" s="25">
        <v>10</v>
      </c>
      <c r="J46" s="25">
        <f t="shared" si="4"/>
        <v>0</v>
      </c>
      <c r="K46" s="26">
        <v>4</v>
      </c>
      <c r="L46" s="26">
        <f t="shared" si="5"/>
        <v>0</v>
      </c>
      <c r="M46" s="25">
        <v>246</v>
      </c>
      <c r="N46" s="25">
        <f t="shared" si="6"/>
        <v>0</v>
      </c>
      <c r="O46" s="26">
        <v>2</v>
      </c>
      <c r="P46" s="26">
        <f t="shared" si="1"/>
        <v>0</v>
      </c>
      <c r="Q46" s="27"/>
      <c r="R46" s="27"/>
      <c r="S46" s="28"/>
      <c r="T46" s="28"/>
    </row>
    <row r="47" spans="1:20" x14ac:dyDescent="0.25">
      <c r="A47" s="18">
        <v>41</v>
      </c>
      <c r="B47" s="19" t="s">
        <v>60</v>
      </c>
      <c r="C47" s="20" t="s">
        <v>16</v>
      </c>
      <c r="D47" s="20" t="s">
        <v>59</v>
      </c>
      <c r="E47" s="31"/>
      <c r="F47" s="32">
        <f t="shared" si="0"/>
        <v>0</v>
      </c>
      <c r="G47" s="4">
        <f t="shared" si="2"/>
        <v>688</v>
      </c>
      <c r="H47" s="1">
        <f t="shared" si="3"/>
        <v>0</v>
      </c>
      <c r="I47" s="25">
        <v>10</v>
      </c>
      <c r="J47" s="25">
        <f t="shared" si="4"/>
        <v>0</v>
      </c>
      <c r="K47" s="26">
        <v>4</v>
      </c>
      <c r="L47" s="26">
        <f t="shared" si="5"/>
        <v>0</v>
      </c>
      <c r="M47" s="25">
        <v>173</v>
      </c>
      <c r="N47" s="25">
        <f t="shared" si="6"/>
        <v>0</v>
      </c>
      <c r="O47" s="26">
        <v>1</v>
      </c>
      <c r="P47" s="26">
        <f t="shared" si="1"/>
        <v>0</v>
      </c>
      <c r="Q47" s="25">
        <v>500</v>
      </c>
      <c r="R47" s="25">
        <f t="shared" si="7"/>
        <v>0</v>
      </c>
      <c r="S47" s="28"/>
      <c r="T47" s="28"/>
    </row>
    <row r="48" spans="1:20" x14ac:dyDescent="0.25">
      <c r="A48" s="18">
        <v>42</v>
      </c>
      <c r="B48" s="19" t="s">
        <v>61</v>
      </c>
      <c r="C48" s="20" t="s">
        <v>16</v>
      </c>
      <c r="D48" s="20" t="s">
        <v>59</v>
      </c>
      <c r="E48" s="31"/>
      <c r="F48" s="32">
        <f t="shared" si="0"/>
        <v>0</v>
      </c>
      <c r="G48" s="4">
        <f t="shared" si="2"/>
        <v>113</v>
      </c>
      <c r="H48" s="1">
        <f t="shared" si="3"/>
        <v>0</v>
      </c>
      <c r="I48" s="25">
        <v>10</v>
      </c>
      <c r="J48" s="25">
        <f t="shared" si="4"/>
        <v>0</v>
      </c>
      <c r="K48" s="26">
        <v>4</v>
      </c>
      <c r="L48" s="26">
        <f t="shared" si="5"/>
        <v>0</v>
      </c>
      <c r="M48" s="25">
        <v>87</v>
      </c>
      <c r="N48" s="25">
        <f t="shared" si="6"/>
        <v>0</v>
      </c>
      <c r="O48" s="28"/>
      <c r="P48" s="28"/>
      <c r="Q48" s="27"/>
      <c r="R48" s="27"/>
      <c r="S48" s="26">
        <v>12</v>
      </c>
      <c r="T48" s="26">
        <f t="shared" si="8"/>
        <v>0</v>
      </c>
    </row>
    <row r="49" spans="1:20" x14ac:dyDescent="0.25">
      <c r="A49" s="18">
        <v>43</v>
      </c>
      <c r="B49" s="19" t="s">
        <v>62</v>
      </c>
      <c r="C49" s="20" t="s">
        <v>16</v>
      </c>
      <c r="D49" s="20" t="s">
        <v>59</v>
      </c>
      <c r="E49" s="31"/>
      <c r="F49" s="32">
        <f t="shared" si="0"/>
        <v>0</v>
      </c>
      <c r="G49" s="4">
        <f t="shared" si="2"/>
        <v>150</v>
      </c>
      <c r="H49" s="1">
        <f t="shared" si="3"/>
        <v>0</v>
      </c>
      <c r="I49" s="25">
        <v>10</v>
      </c>
      <c r="J49" s="25">
        <f t="shared" si="4"/>
        <v>0</v>
      </c>
      <c r="K49" s="26">
        <v>4</v>
      </c>
      <c r="L49" s="26">
        <f t="shared" si="5"/>
        <v>0</v>
      </c>
      <c r="M49" s="25">
        <v>136</v>
      </c>
      <c r="N49" s="25">
        <f t="shared" si="6"/>
        <v>0</v>
      </c>
      <c r="O49" s="28"/>
      <c r="P49" s="28"/>
      <c r="Q49" s="27"/>
      <c r="R49" s="27"/>
      <c r="S49" s="28"/>
      <c r="T49" s="28"/>
    </row>
    <row r="50" spans="1:20" x14ac:dyDescent="0.25">
      <c r="A50" s="18">
        <v>44</v>
      </c>
      <c r="B50" s="19" t="s">
        <v>63</v>
      </c>
      <c r="C50" s="20" t="s">
        <v>16</v>
      </c>
      <c r="D50" s="20" t="s">
        <v>59</v>
      </c>
      <c r="E50" s="31"/>
      <c r="F50" s="32">
        <f t="shared" si="0"/>
        <v>0</v>
      </c>
      <c r="G50" s="4">
        <f t="shared" si="2"/>
        <v>72</v>
      </c>
      <c r="H50" s="1">
        <f t="shared" si="3"/>
        <v>0</v>
      </c>
      <c r="I50" s="25">
        <v>60</v>
      </c>
      <c r="J50" s="25">
        <f t="shared" si="4"/>
        <v>0</v>
      </c>
      <c r="K50" s="26">
        <v>3</v>
      </c>
      <c r="L50" s="26">
        <f t="shared" si="5"/>
        <v>0</v>
      </c>
      <c r="M50" s="25">
        <v>9</v>
      </c>
      <c r="N50" s="25">
        <f t="shared" si="6"/>
        <v>0</v>
      </c>
      <c r="O50" s="28"/>
      <c r="P50" s="28"/>
      <c r="Q50" s="27"/>
      <c r="R50" s="27"/>
      <c r="S50" s="28"/>
      <c r="T50" s="28"/>
    </row>
    <row r="51" spans="1:20" x14ac:dyDescent="0.25">
      <c r="A51" s="18">
        <v>45</v>
      </c>
      <c r="B51" s="19" t="s">
        <v>64</v>
      </c>
      <c r="C51" s="20" t="s">
        <v>16</v>
      </c>
      <c r="D51" s="20" t="s">
        <v>59</v>
      </c>
      <c r="E51" s="31"/>
      <c r="F51" s="32">
        <f t="shared" si="0"/>
        <v>0</v>
      </c>
      <c r="G51" s="4">
        <f t="shared" si="2"/>
        <v>54</v>
      </c>
      <c r="H51" s="1">
        <f t="shared" si="3"/>
        <v>0</v>
      </c>
      <c r="I51" s="25">
        <v>5</v>
      </c>
      <c r="J51" s="25">
        <f t="shared" si="4"/>
        <v>0</v>
      </c>
      <c r="K51" s="26">
        <v>3</v>
      </c>
      <c r="L51" s="26">
        <f t="shared" si="5"/>
        <v>0</v>
      </c>
      <c r="M51" s="25">
        <v>46</v>
      </c>
      <c r="N51" s="25">
        <f t="shared" si="6"/>
        <v>0</v>
      </c>
      <c r="O51" s="28"/>
      <c r="P51" s="28"/>
      <c r="Q51" s="27"/>
      <c r="R51" s="27"/>
      <c r="S51" s="28"/>
      <c r="T51" s="28"/>
    </row>
    <row r="52" spans="1:20" x14ac:dyDescent="0.25">
      <c r="A52" s="18">
        <v>46</v>
      </c>
      <c r="B52" s="19" t="s">
        <v>65</v>
      </c>
      <c r="C52" s="20" t="s">
        <v>16</v>
      </c>
      <c r="D52" s="20" t="s">
        <v>59</v>
      </c>
      <c r="E52" s="31"/>
      <c r="F52" s="32">
        <f t="shared" si="0"/>
        <v>0</v>
      </c>
      <c r="G52" s="4">
        <f t="shared" si="2"/>
        <v>17</v>
      </c>
      <c r="H52" s="1">
        <f t="shared" si="3"/>
        <v>0</v>
      </c>
      <c r="I52" s="25">
        <v>5</v>
      </c>
      <c r="J52" s="25">
        <f t="shared" si="4"/>
        <v>0</v>
      </c>
      <c r="K52" s="26">
        <v>3</v>
      </c>
      <c r="L52" s="26">
        <f t="shared" si="5"/>
        <v>0</v>
      </c>
      <c r="M52" s="25">
        <v>8</v>
      </c>
      <c r="N52" s="25">
        <f t="shared" si="6"/>
        <v>0</v>
      </c>
      <c r="O52" s="28"/>
      <c r="P52" s="28"/>
      <c r="Q52" s="25">
        <v>1</v>
      </c>
      <c r="R52" s="25">
        <f t="shared" si="7"/>
        <v>0</v>
      </c>
      <c r="S52" s="28"/>
      <c r="T52" s="28"/>
    </row>
    <row r="53" spans="1:20" x14ac:dyDescent="0.25">
      <c r="A53" s="18">
        <v>47</v>
      </c>
      <c r="B53" s="19" t="s">
        <v>66</v>
      </c>
      <c r="C53" s="20" t="s">
        <v>16</v>
      </c>
      <c r="D53" s="20" t="s">
        <v>59</v>
      </c>
      <c r="E53" s="31"/>
      <c r="F53" s="32">
        <f t="shared" si="0"/>
        <v>0</v>
      </c>
      <c r="G53" s="4">
        <f t="shared" si="2"/>
        <v>11</v>
      </c>
      <c r="H53" s="1">
        <f t="shared" si="3"/>
        <v>0</v>
      </c>
      <c r="I53" s="25">
        <v>5</v>
      </c>
      <c r="J53" s="25">
        <f t="shared" si="4"/>
        <v>0</v>
      </c>
      <c r="K53" s="26">
        <v>3</v>
      </c>
      <c r="L53" s="26">
        <f t="shared" si="5"/>
        <v>0</v>
      </c>
      <c r="M53" s="25">
        <v>3</v>
      </c>
      <c r="N53" s="25">
        <f t="shared" si="6"/>
        <v>0</v>
      </c>
      <c r="O53" s="28"/>
      <c r="P53" s="28"/>
      <c r="Q53" s="27"/>
      <c r="R53" s="27"/>
      <c r="S53" s="28"/>
      <c r="T53" s="28"/>
    </row>
    <row r="54" spans="1:20" x14ac:dyDescent="0.25">
      <c r="A54" s="18">
        <v>48</v>
      </c>
      <c r="B54" s="19" t="s">
        <v>67</v>
      </c>
      <c r="C54" s="20" t="s">
        <v>69</v>
      </c>
      <c r="D54" s="20" t="s">
        <v>68</v>
      </c>
      <c r="E54" s="31"/>
      <c r="F54" s="32">
        <f t="shared" si="0"/>
        <v>0</v>
      </c>
      <c r="G54" s="4">
        <f t="shared" si="2"/>
        <v>5</v>
      </c>
      <c r="H54" s="1">
        <f t="shared" si="3"/>
        <v>0</v>
      </c>
      <c r="I54" s="25">
        <v>1</v>
      </c>
      <c r="J54" s="25">
        <f t="shared" si="4"/>
        <v>0</v>
      </c>
      <c r="K54" s="26">
        <v>3</v>
      </c>
      <c r="L54" s="26">
        <f t="shared" si="5"/>
        <v>0</v>
      </c>
      <c r="M54" s="25">
        <v>1</v>
      </c>
      <c r="N54" s="25">
        <f t="shared" si="6"/>
        <v>0</v>
      </c>
      <c r="O54" s="28"/>
      <c r="P54" s="28"/>
      <c r="Q54" s="27"/>
      <c r="R54" s="27"/>
      <c r="S54" s="28"/>
      <c r="T54" s="28"/>
    </row>
    <row r="55" spans="1:20" x14ac:dyDescent="0.25">
      <c r="A55" s="18">
        <v>49</v>
      </c>
      <c r="B55" s="19" t="s">
        <v>70</v>
      </c>
      <c r="C55" s="20" t="s">
        <v>69</v>
      </c>
      <c r="D55" s="20" t="s">
        <v>68</v>
      </c>
      <c r="E55" s="31"/>
      <c r="F55" s="32">
        <f t="shared" si="0"/>
        <v>0</v>
      </c>
      <c r="G55" s="4">
        <f t="shared" si="2"/>
        <v>28</v>
      </c>
      <c r="H55" s="1">
        <f t="shared" si="3"/>
        <v>0</v>
      </c>
      <c r="I55" s="25">
        <v>1</v>
      </c>
      <c r="J55" s="25">
        <f t="shared" si="4"/>
        <v>0</v>
      </c>
      <c r="K55" s="26">
        <v>3</v>
      </c>
      <c r="L55" s="26">
        <f t="shared" si="5"/>
        <v>0</v>
      </c>
      <c r="M55" s="25">
        <v>21</v>
      </c>
      <c r="N55" s="25">
        <f t="shared" si="6"/>
        <v>0</v>
      </c>
      <c r="O55" s="26">
        <v>1</v>
      </c>
      <c r="P55" s="26">
        <f t="shared" si="1"/>
        <v>0</v>
      </c>
      <c r="Q55" s="27"/>
      <c r="R55" s="27"/>
      <c r="S55" s="26">
        <v>2</v>
      </c>
      <c r="T55" s="26">
        <f t="shared" si="8"/>
        <v>0</v>
      </c>
    </row>
    <row r="56" spans="1:20" x14ac:dyDescent="0.25">
      <c r="A56" s="18">
        <v>50</v>
      </c>
      <c r="B56" s="19" t="s">
        <v>71</v>
      </c>
      <c r="C56" s="23" t="s">
        <v>16</v>
      </c>
      <c r="D56" s="23" t="s">
        <v>21</v>
      </c>
      <c r="E56" s="31"/>
      <c r="F56" s="32">
        <f t="shared" si="0"/>
        <v>0</v>
      </c>
      <c r="G56" s="4">
        <f t="shared" si="2"/>
        <v>104</v>
      </c>
      <c r="H56" s="1">
        <f t="shared" si="3"/>
        <v>0</v>
      </c>
      <c r="I56" s="25">
        <v>1</v>
      </c>
      <c r="J56" s="25">
        <f t="shared" si="4"/>
        <v>0</v>
      </c>
      <c r="K56" s="26">
        <v>3</v>
      </c>
      <c r="L56" s="26">
        <f t="shared" si="5"/>
        <v>0</v>
      </c>
      <c r="M56" s="25">
        <v>94</v>
      </c>
      <c r="N56" s="25">
        <f t="shared" si="6"/>
        <v>0</v>
      </c>
      <c r="O56" s="26">
        <v>2</v>
      </c>
      <c r="P56" s="26">
        <f t="shared" si="1"/>
        <v>0</v>
      </c>
      <c r="Q56" s="27"/>
      <c r="R56" s="27"/>
      <c r="S56" s="26">
        <v>4</v>
      </c>
      <c r="T56" s="26">
        <f t="shared" si="8"/>
        <v>0</v>
      </c>
    </row>
    <row r="57" spans="1:20" x14ac:dyDescent="0.25">
      <c r="A57" s="18">
        <v>51</v>
      </c>
      <c r="B57" s="19" t="s">
        <v>72</v>
      </c>
      <c r="C57" s="23" t="s">
        <v>16</v>
      </c>
      <c r="D57" s="23" t="s">
        <v>21</v>
      </c>
      <c r="E57" s="31"/>
      <c r="F57" s="32">
        <f t="shared" si="0"/>
        <v>0</v>
      </c>
      <c r="G57" s="4">
        <f t="shared" si="2"/>
        <v>127</v>
      </c>
      <c r="H57" s="1">
        <f t="shared" si="3"/>
        <v>0</v>
      </c>
      <c r="I57" s="25">
        <v>1</v>
      </c>
      <c r="J57" s="25">
        <f t="shared" si="4"/>
        <v>0</v>
      </c>
      <c r="K57" s="26">
        <v>3</v>
      </c>
      <c r="L57" s="26">
        <f t="shared" si="5"/>
        <v>0</v>
      </c>
      <c r="M57" s="25">
        <v>122</v>
      </c>
      <c r="N57" s="25">
        <f t="shared" si="6"/>
        <v>0</v>
      </c>
      <c r="O57" s="26">
        <v>1</v>
      </c>
      <c r="P57" s="26">
        <f t="shared" si="1"/>
        <v>0</v>
      </c>
      <c r="Q57" s="27"/>
      <c r="R57" s="27"/>
      <c r="S57" s="28"/>
      <c r="T57" s="28"/>
    </row>
    <row r="58" spans="1:20" x14ac:dyDescent="0.25">
      <c r="A58" s="18">
        <v>52</v>
      </c>
      <c r="B58" s="19" t="s">
        <v>73</v>
      </c>
      <c r="C58" s="20" t="s">
        <v>16</v>
      </c>
      <c r="D58" s="20" t="s">
        <v>21</v>
      </c>
      <c r="E58" s="31"/>
      <c r="F58" s="32">
        <f t="shared" si="0"/>
        <v>0</v>
      </c>
      <c r="G58" s="4">
        <f t="shared" si="2"/>
        <v>72</v>
      </c>
      <c r="H58" s="1">
        <f t="shared" si="3"/>
        <v>0</v>
      </c>
      <c r="I58" s="25">
        <v>1</v>
      </c>
      <c r="J58" s="25">
        <f t="shared" si="4"/>
        <v>0</v>
      </c>
      <c r="K58" s="26">
        <v>3</v>
      </c>
      <c r="L58" s="26">
        <f t="shared" si="5"/>
        <v>0</v>
      </c>
      <c r="M58" s="25">
        <v>68</v>
      </c>
      <c r="N58" s="25">
        <f t="shared" si="6"/>
        <v>0</v>
      </c>
      <c r="O58" s="28"/>
      <c r="P58" s="28"/>
      <c r="Q58" s="27"/>
      <c r="R58" s="27"/>
      <c r="S58" s="28"/>
      <c r="T58" s="28"/>
    </row>
    <row r="59" spans="1:20" x14ac:dyDescent="0.25">
      <c r="A59" s="44">
        <v>53</v>
      </c>
      <c r="B59" s="45" t="s">
        <v>146</v>
      </c>
      <c r="C59" s="20" t="s">
        <v>16</v>
      </c>
      <c r="D59" s="20" t="s">
        <v>21</v>
      </c>
      <c r="E59" s="31"/>
      <c r="F59" s="32">
        <f t="shared" si="0"/>
        <v>0</v>
      </c>
      <c r="G59" s="4">
        <f t="shared" si="2"/>
        <v>43</v>
      </c>
      <c r="H59" s="1">
        <f t="shared" si="3"/>
        <v>0</v>
      </c>
      <c r="I59" s="25">
        <v>8</v>
      </c>
      <c r="J59" s="25">
        <f t="shared" si="4"/>
        <v>0</v>
      </c>
      <c r="K59" s="26">
        <v>3</v>
      </c>
      <c r="L59" s="26">
        <f t="shared" si="5"/>
        <v>0</v>
      </c>
      <c r="M59" s="25">
        <v>32</v>
      </c>
      <c r="N59" s="25">
        <f t="shared" si="6"/>
        <v>0</v>
      </c>
      <c r="O59" s="28"/>
      <c r="P59" s="28"/>
      <c r="Q59" s="27"/>
      <c r="R59" s="27"/>
      <c r="S59" s="28"/>
      <c r="T59" s="28"/>
    </row>
    <row r="60" spans="1:20" x14ac:dyDescent="0.25">
      <c r="A60" s="18">
        <v>54</v>
      </c>
      <c r="B60" s="19" t="s">
        <v>74</v>
      </c>
      <c r="C60" s="20" t="s">
        <v>16</v>
      </c>
      <c r="D60" s="20" t="s">
        <v>21</v>
      </c>
      <c r="E60" s="31"/>
      <c r="F60" s="32">
        <f t="shared" si="0"/>
        <v>0</v>
      </c>
      <c r="G60" s="4">
        <f t="shared" si="2"/>
        <v>21</v>
      </c>
      <c r="H60" s="1">
        <f t="shared" si="3"/>
        <v>0</v>
      </c>
      <c r="I60" s="25">
        <v>8</v>
      </c>
      <c r="J60" s="25">
        <f t="shared" si="4"/>
        <v>0</v>
      </c>
      <c r="K60" s="26">
        <v>3</v>
      </c>
      <c r="L60" s="26">
        <f t="shared" si="5"/>
        <v>0</v>
      </c>
      <c r="M60" s="25">
        <v>10</v>
      </c>
      <c r="N60" s="25">
        <f t="shared" si="6"/>
        <v>0</v>
      </c>
      <c r="O60" s="28"/>
      <c r="P60" s="28"/>
      <c r="Q60" s="27"/>
      <c r="R60" s="27"/>
      <c r="S60" s="28"/>
      <c r="T60" s="28"/>
    </row>
    <row r="61" spans="1:20" x14ac:dyDescent="0.25">
      <c r="A61" s="18">
        <v>55</v>
      </c>
      <c r="B61" s="19" t="s">
        <v>75</v>
      </c>
      <c r="C61" s="20" t="s">
        <v>16</v>
      </c>
      <c r="D61" s="20" t="s">
        <v>21</v>
      </c>
      <c r="E61" s="31"/>
      <c r="F61" s="32">
        <f t="shared" si="0"/>
        <v>0</v>
      </c>
      <c r="G61" s="4">
        <f t="shared" si="2"/>
        <v>32</v>
      </c>
      <c r="H61" s="1">
        <f t="shared" si="3"/>
        <v>0</v>
      </c>
      <c r="I61" s="25">
        <v>1</v>
      </c>
      <c r="J61" s="25">
        <f t="shared" si="4"/>
        <v>0</v>
      </c>
      <c r="K61" s="26">
        <v>3</v>
      </c>
      <c r="L61" s="26">
        <f t="shared" si="5"/>
        <v>0</v>
      </c>
      <c r="M61" s="25">
        <v>28</v>
      </c>
      <c r="N61" s="25">
        <f t="shared" si="6"/>
        <v>0</v>
      </c>
      <c r="O61" s="28"/>
      <c r="P61" s="28"/>
      <c r="Q61" s="27"/>
      <c r="R61" s="27"/>
      <c r="S61" s="28"/>
      <c r="T61" s="28"/>
    </row>
    <row r="62" spans="1:20" x14ac:dyDescent="0.25">
      <c r="A62" s="18">
        <v>56</v>
      </c>
      <c r="B62" s="19" t="s">
        <v>76</v>
      </c>
      <c r="C62" s="20" t="s">
        <v>24</v>
      </c>
      <c r="D62" s="20" t="s">
        <v>21</v>
      </c>
      <c r="E62" s="31"/>
      <c r="F62" s="32">
        <f t="shared" si="0"/>
        <v>0</v>
      </c>
      <c r="G62" s="4">
        <f t="shared" si="2"/>
        <v>79</v>
      </c>
      <c r="H62" s="1">
        <f t="shared" si="3"/>
        <v>0</v>
      </c>
      <c r="I62" s="25">
        <v>23</v>
      </c>
      <c r="J62" s="25">
        <f t="shared" si="4"/>
        <v>0</v>
      </c>
      <c r="K62" s="26">
        <v>3</v>
      </c>
      <c r="L62" s="26">
        <f t="shared" si="5"/>
        <v>0</v>
      </c>
      <c r="M62" s="25">
        <v>53</v>
      </c>
      <c r="N62" s="25">
        <f t="shared" si="6"/>
        <v>0</v>
      </c>
      <c r="O62" s="28"/>
      <c r="P62" s="28"/>
      <c r="Q62" s="27"/>
      <c r="R62" s="27"/>
      <c r="S62" s="28"/>
      <c r="T62" s="28"/>
    </row>
    <row r="63" spans="1:20" x14ac:dyDescent="0.25">
      <c r="A63" s="18">
        <v>57</v>
      </c>
      <c r="B63" s="19" t="s">
        <v>77</v>
      </c>
      <c r="C63" s="20" t="s">
        <v>24</v>
      </c>
      <c r="D63" s="20" t="s">
        <v>21</v>
      </c>
      <c r="E63" s="31"/>
      <c r="F63" s="32">
        <f t="shared" si="0"/>
        <v>0</v>
      </c>
      <c r="G63" s="4">
        <f t="shared" si="2"/>
        <v>55</v>
      </c>
      <c r="H63" s="1">
        <f t="shared" si="3"/>
        <v>0</v>
      </c>
      <c r="I63" s="25">
        <v>18</v>
      </c>
      <c r="J63" s="25">
        <f t="shared" si="4"/>
        <v>0</v>
      </c>
      <c r="K63" s="26">
        <v>3</v>
      </c>
      <c r="L63" s="26">
        <f t="shared" si="5"/>
        <v>0</v>
      </c>
      <c r="M63" s="25">
        <v>34</v>
      </c>
      <c r="N63" s="25">
        <f t="shared" si="6"/>
        <v>0</v>
      </c>
      <c r="O63" s="28"/>
      <c r="P63" s="28"/>
      <c r="Q63" s="27"/>
      <c r="R63" s="27"/>
      <c r="S63" s="28"/>
      <c r="T63" s="28"/>
    </row>
    <row r="64" spans="1:20" x14ac:dyDescent="0.25">
      <c r="A64" s="18">
        <v>58</v>
      </c>
      <c r="B64" s="19" t="s">
        <v>78</v>
      </c>
      <c r="C64" s="20" t="s">
        <v>16</v>
      </c>
      <c r="D64" s="20" t="s">
        <v>21</v>
      </c>
      <c r="E64" s="31"/>
      <c r="F64" s="32">
        <f t="shared" si="0"/>
        <v>0</v>
      </c>
      <c r="G64" s="4">
        <f t="shared" si="2"/>
        <v>78</v>
      </c>
      <c r="H64" s="1">
        <f t="shared" si="3"/>
        <v>0</v>
      </c>
      <c r="I64" s="25">
        <v>5</v>
      </c>
      <c r="J64" s="25">
        <f t="shared" si="4"/>
        <v>0</v>
      </c>
      <c r="K64" s="26">
        <v>3</v>
      </c>
      <c r="L64" s="26">
        <f t="shared" si="5"/>
        <v>0</v>
      </c>
      <c r="M64" s="25">
        <v>66</v>
      </c>
      <c r="N64" s="25">
        <f t="shared" si="6"/>
        <v>0</v>
      </c>
      <c r="O64" s="28"/>
      <c r="P64" s="28"/>
      <c r="Q64" s="27"/>
      <c r="R64" s="27"/>
      <c r="S64" s="26">
        <v>4</v>
      </c>
      <c r="T64" s="26">
        <f t="shared" si="8"/>
        <v>0</v>
      </c>
    </row>
    <row r="65" spans="1:20" x14ac:dyDescent="0.25">
      <c r="A65" s="18">
        <v>59</v>
      </c>
      <c r="B65" s="19" t="s">
        <v>79</v>
      </c>
      <c r="C65" s="20" t="s">
        <v>16</v>
      </c>
      <c r="D65" s="20" t="s">
        <v>21</v>
      </c>
      <c r="E65" s="31"/>
      <c r="F65" s="32">
        <f t="shared" si="0"/>
        <v>0</v>
      </c>
      <c r="G65" s="4">
        <f t="shared" si="2"/>
        <v>102</v>
      </c>
      <c r="H65" s="1">
        <f t="shared" si="3"/>
        <v>0</v>
      </c>
      <c r="I65" s="25">
        <v>20</v>
      </c>
      <c r="J65" s="25">
        <f t="shared" si="4"/>
        <v>0</v>
      </c>
      <c r="K65" s="26">
        <v>3</v>
      </c>
      <c r="L65" s="26">
        <f t="shared" si="5"/>
        <v>0</v>
      </c>
      <c r="M65" s="25">
        <v>74</v>
      </c>
      <c r="N65" s="25">
        <f t="shared" si="6"/>
        <v>0</v>
      </c>
      <c r="O65" s="26">
        <v>1</v>
      </c>
      <c r="P65" s="26">
        <f t="shared" si="1"/>
        <v>0</v>
      </c>
      <c r="Q65" s="27"/>
      <c r="R65" s="27"/>
      <c r="S65" s="26">
        <v>4</v>
      </c>
      <c r="T65" s="26">
        <f t="shared" si="8"/>
        <v>0</v>
      </c>
    </row>
    <row r="66" spans="1:20" x14ac:dyDescent="0.25">
      <c r="A66" s="18">
        <v>60</v>
      </c>
      <c r="B66" s="19" t="s">
        <v>80</v>
      </c>
      <c r="C66" s="20" t="s">
        <v>16</v>
      </c>
      <c r="D66" s="20" t="s">
        <v>21</v>
      </c>
      <c r="E66" s="31"/>
      <c r="F66" s="32">
        <f t="shared" si="0"/>
        <v>0</v>
      </c>
      <c r="G66" s="4">
        <f t="shared" si="2"/>
        <v>78</v>
      </c>
      <c r="H66" s="1">
        <f t="shared" si="3"/>
        <v>0</v>
      </c>
      <c r="I66" s="25">
        <v>5</v>
      </c>
      <c r="J66" s="25">
        <f t="shared" si="4"/>
        <v>0</v>
      </c>
      <c r="K66" s="26">
        <v>3</v>
      </c>
      <c r="L66" s="26">
        <f t="shared" si="5"/>
        <v>0</v>
      </c>
      <c r="M66" s="25">
        <v>64</v>
      </c>
      <c r="N66" s="25">
        <f t="shared" si="6"/>
        <v>0</v>
      </c>
      <c r="O66" s="26">
        <v>2</v>
      </c>
      <c r="P66" s="26">
        <f t="shared" si="1"/>
        <v>0</v>
      </c>
      <c r="Q66" s="27"/>
      <c r="R66" s="27"/>
      <c r="S66" s="26">
        <v>4</v>
      </c>
      <c r="T66" s="26">
        <f t="shared" si="8"/>
        <v>0</v>
      </c>
    </row>
    <row r="67" spans="1:20" x14ac:dyDescent="0.25">
      <c r="A67" s="18">
        <v>61</v>
      </c>
      <c r="B67" s="19" t="s">
        <v>81</v>
      </c>
      <c r="C67" s="20" t="s">
        <v>16</v>
      </c>
      <c r="D67" s="20" t="s">
        <v>21</v>
      </c>
      <c r="E67" s="31"/>
      <c r="F67" s="32">
        <f t="shared" si="0"/>
        <v>0</v>
      </c>
      <c r="G67" s="4">
        <f t="shared" si="2"/>
        <v>62</v>
      </c>
      <c r="H67" s="1">
        <f t="shared" si="3"/>
        <v>0</v>
      </c>
      <c r="I67" s="25">
        <v>5</v>
      </c>
      <c r="J67" s="25">
        <f t="shared" si="4"/>
        <v>0</v>
      </c>
      <c r="K67" s="26">
        <v>3</v>
      </c>
      <c r="L67" s="26">
        <f t="shared" si="5"/>
        <v>0</v>
      </c>
      <c r="M67" s="25">
        <v>53</v>
      </c>
      <c r="N67" s="25">
        <f t="shared" si="6"/>
        <v>0</v>
      </c>
      <c r="O67" s="26">
        <v>1</v>
      </c>
      <c r="P67" s="26">
        <f t="shared" si="1"/>
        <v>0</v>
      </c>
      <c r="Q67" s="27"/>
      <c r="R67" s="27"/>
      <c r="S67" s="28"/>
      <c r="T67" s="28"/>
    </row>
    <row r="68" spans="1:20" x14ac:dyDescent="0.25">
      <c r="A68" s="18">
        <v>62</v>
      </c>
      <c r="B68" s="19" t="s">
        <v>82</v>
      </c>
      <c r="C68" s="20" t="s">
        <v>16</v>
      </c>
      <c r="D68" s="20" t="s">
        <v>21</v>
      </c>
      <c r="E68" s="31"/>
      <c r="F68" s="32">
        <f t="shared" si="0"/>
        <v>0</v>
      </c>
      <c r="G68" s="4">
        <f t="shared" si="2"/>
        <v>32</v>
      </c>
      <c r="H68" s="1">
        <f t="shared" si="3"/>
        <v>0</v>
      </c>
      <c r="I68" s="25">
        <v>5</v>
      </c>
      <c r="J68" s="25">
        <f t="shared" si="4"/>
        <v>0</v>
      </c>
      <c r="K68" s="26">
        <v>3</v>
      </c>
      <c r="L68" s="26">
        <f t="shared" si="5"/>
        <v>0</v>
      </c>
      <c r="M68" s="25">
        <v>23</v>
      </c>
      <c r="N68" s="25">
        <f t="shared" si="6"/>
        <v>0</v>
      </c>
      <c r="O68" s="28"/>
      <c r="P68" s="28"/>
      <c r="Q68" s="25">
        <v>1</v>
      </c>
      <c r="R68" s="25">
        <f t="shared" si="7"/>
        <v>0</v>
      </c>
      <c r="S68" s="28"/>
      <c r="T68" s="28"/>
    </row>
    <row r="69" spans="1:20" x14ac:dyDescent="0.25">
      <c r="A69" s="18">
        <v>63</v>
      </c>
      <c r="B69" s="19" t="s">
        <v>83</v>
      </c>
      <c r="C69" s="20" t="s">
        <v>16</v>
      </c>
      <c r="D69" s="20" t="s">
        <v>21</v>
      </c>
      <c r="E69" s="31"/>
      <c r="F69" s="32">
        <f t="shared" si="0"/>
        <v>0</v>
      </c>
      <c r="G69" s="4">
        <f t="shared" si="2"/>
        <v>78</v>
      </c>
      <c r="H69" s="1">
        <f t="shared" si="3"/>
        <v>0</v>
      </c>
      <c r="I69" s="25">
        <v>1</v>
      </c>
      <c r="J69" s="25">
        <f t="shared" si="4"/>
        <v>0</v>
      </c>
      <c r="K69" s="26">
        <v>3</v>
      </c>
      <c r="L69" s="26">
        <f t="shared" si="5"/>
        <v>0</v>
      </c>
      <c r="M69" s="25">
        <v>69</v>
      </c>
      <c r="N69" s="25">
        <f t="shared" si="6"/>
        <v>0</v>
      </c>
      <c r="O69" s="28"/>
      <c r="P69" s="28"/>
      <c r="Q69" s="25">
        <v>1</v>
      </c>
      <c r="R69" s="25">
        <f t="shared" si="7"/>
        <v>0</v>
      </c>
      <c r="S69" s="26">
        <v>4</v>
      </c>
      <c r="T69" s="26">
        <f t="shared" si="8"/>
        <v>0</v>
      </c>
    </row>
    <row r="70" spans="1:20" x14ac:dyDescent="0.25">
      <c r="A70" s="18">
        <v>64</v>
      </c>
      <c r="B70" s="19" t="s">
        <v>84</v>
      </c>
      <c r="C70" s="20" t="s">
        <v>16</v>
      </c>
      <c r="D70" s="20" t="s">
        <v>21</v>
      </c>
      <c r="E70" s="31"/>
      <c r="F70" s="32">
        <f t="shared" si="0"/>
        <v>0</v>
      </c>
      <c r="G70" s="4">
        <f t="shared" si="2"/>
        <v>148</v>
      </c>
      <c r="H70" s="1">
        <f t="shared" si="3"/>
        <v>0</v>
      </c>
      <c r="I70" s="25">
        <v>1</v>
      </c>
      <c r="J70" s="25">
        <f t="shared" si="4"/>
        <v>0</v>
      </c>
      <c r="K70" s="26">
        <v>3</v>
      </c>
      <c r="L70" s="26">
        <f t="shared" si="5"/>
        <v>0</v>
      </c>
      <c r="M70" s="25">
        <v>144</v>
      </c>
      <c r="N70" s="25">
        <f t="shared" si="6"/>
        <v>0</v>
      </c>
      <c r="O70" s="28"/>
      <c r="P70" s="28"/>
      <c r="Q70" s="27"/>
      <c r="R70" s="27"/>
      <c r="S70" s="28"/>
      <c r="T70" s="28"/>
    </row>
    <row r="71" spans="1:20" x14ac:dyDescent="0.25">
      <c r="A71" s="18">
        <v>65</v>
      </c>
      <c r="B71" s="19" t="s">
        <v>85</v>
      </c>
      <c r="C71" s="20" t="s">
        <v>16</v>
      </c>
      <c r="D71" s="20" t="s">
        <v>21</v>
      </c>
      <c r="E71" s="31"/>
      <c r="F71" s="32">
        <f t="shared" ref="F71:F122" si="9">ROUND((0),2)</f>
        <v>0</v>
      </c>
      <c r="G71" s="4">
        <f t="shared" si="2"/>
        <v>74</v>
      </c>
      <c r="H71" s="1">
        <f t="shared" si="3"/>
        <v>0</v>
      </c>
      <c r="I71" s="25">
        <v>1</v>
      </c>
      <c r="J71" s="25">
        <f t="shared" si="4"/>
        <v>0</v>
      </c>
      <c r="K71" s="26">
        <v>2</v>
      </c>
      <c r="L71" s="26">
        <f t="shared" si="5"/>
        <v>0</v>
      </c>
      <c r="M71" s="25">
        <v>67</v>
      </c>
      <c r="N71" s="25">
        <f t="shared" si="6"/>
        <v>0</v>
      </c>
      <c r="O71" s="28"/>
      <c r="P71" s="28"/>
      <c r="Q71" s="27"/>
      <c r="R71" s="27"/>
      <c r="S71" s="26">
        <v>4</v>
      </c>
      <c r="T71" s="26">
        <f t="shared" si="8"/>
        <v>0</v>
      </c>
    </row>
    <row r="72" spans="1:20" x14ac:dyDescent="0.25">
      <c r="A72" s="18">
        <v>66</v>
      </c>
      <c r="B72" s="19" t="s">
        <v>86</v>
      </c>
      <c r="C72" s="20" t="s">
        <v>16</v>
      </c>
      <c r="D72" s="20" t="s">
        <v>21</v>
      </c>
      <c r="E72" s="31"/>
      <c r="F72" s="32">
        <f t="shared" si="9"/>
        <v>0</v>
      </c>
      <c r="G72" s="4">
        <f t="shared" ref="G72:G122" si="10">SUM(I72,K72,M72,O72,Q72,S72)</f>
        <v>7</v>
      </c>
      <c r="H72" s="1">
        <f t="shared" ref="H72:H122" si="11">ROUND((F72*G72),2)</f>
        <v>0</v>
      </c>
      <c r="I72" s="25">
        <v>1</v>
      </c>
      <c r="J72" s="25">
        <f t="shared" ref="J72:J122" si="12">ROUND((I72*F72),2)</f>
        <v>0</v>
      </c>
      <c r="K72" s="26">
        <v>2</v>
      </c>
      <c r="L72" s="26">
        <f t="shared" ref="L72:L122" si="13">ROUND((K72*F72),2)</f>
        <v>0</v>
      </c>
      <c r="M72" s="25">
        <v>4</v>
      </c>
      <c r="N72" s="25">
        <f t="shared" ref="N72:N122" si="14">ROUND((M72*F72),2)</f>
        <v>0</v>
      </c>
      <c r="O72" s="28"/>
      <c r="P72" s="28"/>
      <c r="Q72" s="27"/>
      <c r="R72" s="27"/>
      <c r="S72" s="28"/>
      <c r="T72" s="28"/>
    </row>
    <row r="73" spans="1:20" x14ac:dyDescent="0.25">
      <c r="A73" s="18">
        <v>67</v>
      </c>
      <c r="B73" s="19" t="s">
        <v>87</v>
      </c>
      <c r="C73" s="20" t="s">
        <v>24</v>
      </c>
      <c r="D73" s="20" t="s">
        <v>21</v>
      </c>
      <c r="E73" s="31"/>
      <c r="F73" s="32">
        <f t="shared" si="9"/>
        <v>0</v>
      </c>
      <c r="G73" s="4">
        <f t="shared" si="10"/>
        <v>17</v>
      </c>
      <c r="H73" s="1">
        <f t="shared" si="11"/>
        <v>0</v>
      </c>
      <c r="I73" s="25">
        <v>1</v>
      </c>
      <c r="J73" s="25">
        <f t="shared" si="12"/>
        <v>0</v>
      </c>
      <c r="K73" s="26">
        <v>2</v>
      </c>
      <c r="L73" s="26">
        <f t="shared" si="13"/>
        <v>0</v>
      </c>
      <c r="M73" s="25">
        <v>14</v>
      </c>
      <c r="N73" s="25">
        <f t="shared" si="14"/>
        <v>0</v>
      </c>
      <c r="O73" s="28"/>
      <c r="P73" s="28"/>
      <c r="Q73" s="27"/>
      <c r="R73" s="27"/>
      <c r="S73" s="28"/>
      <c r="T73" s="28"/>
    </row>
    <row r="74" spans="1:20" x14ac:dyDescent="0.25">
      <c r="A74" s="18">
        <v>68</v>
      </c>
      <c r="B74" s="19" t="s">
        <v>88</v>
      </c>
      <c r="C74" s="20" t="s">
        <v>16</v>
      </c>
      <c r="D74" s="20" t="s">
        <v>21</v>
      </c>
      <c r="E74" s="31"/>
      <c r="F74" s="32">
        <f t="shared" si="9"/>
        <v>0</v>
      </c>
      <c r="G74" s="4">
        <f t="shared" si="10"/>
        <v>11</v>
      </c>
      <c r="H74" s="1">
        <f t="shared" si="11"/>
        <v>0</v>
      </c>
      <c r="I74" s="25">
        <v>1</v>
      </c>
      <c r="J74" s="25">
        <f t="shared" si="12"/>
        <v>0</v>
      </c>
      <c r="K74" s="26">
        <v>2</v>
      </c>
      <c r="L74" s="26">
        <f t="shared" si="13"/>
        <v>0</v>
      </c>
      <c r="M74" s="25">
        <v>8</v>
      </c>
      <c r="N74" s="25">
        <f t="shared" si="14"/>
        <v>0</v>
      </c>
      <c r="O74" s="28"/>
      <c r="P74" s="28"/>
      <c r="Q74" s="27"/>
      <c r="R74" s="27"/>
      <c r="S74" s="28"/>
      <c r="T74" s="28"/>
    </row>
    <row r="75" spans="1:20" x14ac:dyDescent="0.25">
      <c r="A75" s="18">
        <v>69</v>
      </c>
      <c r="B75" s="19" t="s">
        <v>89</v>
      </c>
      <c r="C75" s="20" t="s">
        <v>16</v>
      </c>
      <c r="D75" s="20" t="s">
        <v>21</v>
      </c>
      <c r="E75" s="31"/>
      <c r="F75" s="32">
        <f t="shared" si="9"/>
        <v>0</v>
      </c>
      <c r="G75" s="4">
        <f t="shared" si="10"/>
        <v>72</v>
      </c>
      <c r="H75" s="1">
        <f t="shared" si="11"/>
        <v>0</v>
      </c>
      <c r="I75" s="25">
        <v>1</v>
      </c>
      <c r="J75" s="25">
        <f t="shared" si="12"/>
        <v>0</v>
      </c>
      <c r="K75" s="26">
        <v>2</v>
      </c>
      <c r="L75" s="26">
        <f t="shared" si="13"/>
        <v>0</v>
      </c>
      <c r="M75" s="25">
        <v>63</v>
      </c>
      <c r="N75" s="25">
        <f t="shared" si="14"/>
        <v>0</v>
      </c>
      <c r="O75" s="26">
        <v>1</v>
      </c>
      <c r="P75" s="26">
        <f t="shared" ref="P75:P117" si="15">ROUND((O75*F75),2)</f>
        <v>0</v>
      </c>
      <c r="Q75" s="25">
        <v>5</v>
      </c>
      <c r="R75" s="25">
        <f t="shared" ref="R75:R119" si="16">ROUND((Q75*F75),2)</f>
        <v>0</v>
      </c>
      <c r="S75" s="28"/>
      <c r="T75" s="28"/>
    </row>
    <row r="76" spans="1:20" x14ac:dyDescent="0.25">
      <c r="A76" s="18">
        <v>70</v>
      </c>
      <c r="B76" s="19" t="s">
        <v>90</v>
      </c>
      <c r="C76" s="20" t="s">
        <v>16</v>
      </c>
      <c r="D76" s="20" t="s">
        <v>21</v>
      </c>
      <c r="E76" s="31"/>
      <c r="F76" s="32">
        <f t="shared" si="9"/>
        <v>0</v>
      </c>
      <c r="G76" s="4">
        <f t="shared" si="10"/>
        <v>132</v>
      </c>
      <c r="H76" s="1">
        <f t="shared" si="11"/>
        <v>0</v>
      </c>
      <c r="I76" s="25">
        <v>1</v>
      </c>
      <c r="J76" s="25">
        <f t="shared" si="12"/>
        <v>0</v>
      </c>
      <c r="K76" s="26">
        <v>2</v>
      </c>
      <c r="L76" s="26">
        <f t="shared" si="13"/>
        <v>0</v>
      </c>
      <c r="M76" s="25">
        <v>127</v>
      </c>
      <c r="N76" s="25">
        <f t="shared" si="14"/>
        <v>0</v>
      </c>
      <c r="O76" s="26">
        <v>2</v>
      </c>
      <c r="P76" s="26">
        <f t="shared" si="15"/>
        <v>0</v>
      </c>
      <c r="Q76" s="27"/>
      <c r="R76" s="27"/>
      <c r="S76" s="28"/>
      <c r="T76" s="28"/>
    </row>
    <row r="77" spans="1:20" x14ac:dyDescent="0.25">
      <c r="A77" s="18">
        <v>71</v>
      </c>
      <c r="B77" s="19" t="s">
        <v>91</v>
      </c>
      <c r="C77" s="20" t="s">
        <v>16</v>
      </c>
      <c r="D77" s="20" t="s">
        <v>21</v>
      </c>
      <c r="E77" s="31"/>
      <c r="F77" s="32">
        <f t="shared" si="9"/>
        <v>0</v>
      </c>
      <c r="G77" s="4">
        <f t="shared" si="10"/>
        <v>60</v>
      </c>
      <c r="H77" s="1">
        <f t="shared" si="11"/>
        <v>0</v>
      </c>
      <c r="I77" s="25">
        <v>1</v>
      </c>
      <c r="J77" s="25">
        <f t="shared" si="12"/>
        <v>0</v>
      </c>
      <c r="K77" s="26">
        <v>2</v>
      </c>
      <c r="L77" s="26">
        <f t="shared" si="13"/>
        <v>0</v>
      </c>
      <c r="M77" s="25">
        <v>56</v>
      </c>
      <c r="N77" s="25">
        <f t="shared" si="14"/>
        <v>0</v>
      </c>
      <c r="O77" s="26">
        <v>1</v>
      </c>
      <c r="P77" s="26">
        <f t="shared" si="15"/>
        <v>0</v>
      </c>
      <c r="Q77" s="27"/>
      <c r="R77" s="27"/>
      <c r="S77" s="28"/>
      <c r="T77" s="28"/>
    </row>
    <row r="78" spans="1:20" x14ac:dyDescent="0.25">
      <c r="A78" s="18">
        <v>72</v>
      </c>
      <c r="B78" s="19" t="s">
        <v>92</v>
      </c>
      <c r="C78" s="20" t="s">
        <v>16</v>
      </c>
      <c r="D78" s="20" t="s">
        <v>21</v>
      </c>
      <c r="E78" s="31"/>
      <c r="F78" s="32">
        <f t="shared" si="9"/>
        <v>0</v>
      </c>
      <c r="G78" s="4">
        <f t="shared" si="10"/>
        <v>20</v>
      </c>
      <c r="H78" s="1">
        <f t="shared" si="11"/>
        <v>0</v>
      </c>
      <c r="I78" s="25">
        <v>1</v>
      </c>
      <c r="J78" s="25">
        <f t="shared" si="12"/>
        <v>0</v>
      </c>
      <c r="K78" s="26">
        <v>2</v>
      </c>
      <c r="L78" s="26">
        <f t="shared" si="13"/>
        <v>0</v>
      </c>
      <c r="M78" s="25">
        <v>16</v>
      </c>
      <c r="N78" s="25">
        <f t="shared" si="14"/>
        <v>0</v>
      </c>
      <c r="O78" s="28"/>
      <c r="P78" s="28"/>
      <c r="Q78" s="25">
        <v>1</v>
      </c>
      <c r="R78" s="25">
        <f t="shared" si="16"/>
        <v>0</v>
      </c>
      <c r="S78" s="28"/>
      <c r="T78" s="28"/>
    </row>
    <row r="79" spans="1:20" x14ac:dyDescent="0.25">
      <c r="A79" s="18">
        <v>73</v>
      </c>
      <c r="B79" s="19" t="s">
        <v>93</v>
      </c>
      <c r="C79" s="20" t="s">
        <v>16</v>
      </c>
      <c r="D79" s="20" t="s">
        <v>21</v>
      </c>
      <c r="E79" s="31"/>
      <c r="F79" s="32">
        <f t="shared" si="9"/>
        <v>0</v>
      </c>
      <c r="G79" s="4">
        <f t="shared" si="10"/>
        <v>83</v>
      </c>
      <c r="H79" s="1">
        <f t="shared" si="11"/>
        <v>0</v>
      </c>
      <c r="I79" s="25">
        <v>1</v>
      </c>
      <c r="J79" s="25">
        <f t="shared" si="12"/>
        <v>0</v>
      </c>
      <c r="K79" s="26">
        <v>2</v>
      </c>
      <c r="L79" s="26">
        <f t="shared" si="13"/>
        <v>0</v>
      </c>
      <c r="M79" s="25">
        <v>77</v>
      </c>
      <c r="N79" s="25">
        <f t="shared" si="14"/>
        <v>0</v>
      </c>
      <c r="O79" s="28"/>
      <c r="P79" s="28"/>
      <c r="Q79" s="27"/>
      <c r="R79" s="27"/>
      <c r="S79" s="26">
        <v>3</v>
      </c>
      <c r="T79" s="26">
        <f t="shared" ref="T79:T100" si="17">ROUND((S79*F79),2)</f>
        <v>0</v>
      </c>
    </row>
    <row r="80" spans="1:20" x14ac:dyDescent="0.25">
      <c r="A80" s="44">
        <v>74</v>
      </c>
      <c r="B80" s="45" t="s">
        <v>147</v>
      </c>
      <c r="C80" s="20" t="s">
        <v>16</v>
      </c>
      <c r="D80" s="20" t="s">
        <v>21</v>
      </c>
      <c r="E80" s="31"/>
      <c r="F80" s="32">
        <f t="shared" si="9"/>
        <v>0</v>
      </c>
      <c r="G80" s="4">
        <f t="shared" si="10"/>
        <v>59</v>
      </c>
      <c r="H80" s="1">
        <f t="shared" si="11"/>
        <v>0</v>
      </c>
      <c r="I80" s="25">
        <v>1</v>
      </c>
      <c r="J80" s="25">
        <f t="shared" si="12"/>
        <v>0</v>
      </c>
      <c r="K80" s="26">
        <v>2</v>
      </c>
      <c r="L80" s="26">
        <f t="shared" si="13"/>
        <v>0</v>
      </c>
      <c r="M80" s="25">
        <v>53</v>
      </c>
      <c r="N80" s="25">
        <f t="shared" si="14"/>
        <v>0</v>
      </c>
      <c r="O80" s="28"/>
      <c r="P80" s="28"/>
      <c r="Q80" s="27"/>
      <c r="R80" s="27"/>
      <c r="S80" s="26">
        <v>3</v>
      </c>
      <c r="T80" s="26">
        <f t="shared" si="17"/>
        <v>0</v>
      </c>
    </row>
    <row r="81" spans="1:20" x14ac:dyDescent="0.25">
      <c r="A81" s="44">
        <v>75</v>
      </c>
      <c r="B81" s="45" t="s">
        <v>148</v>
      </c>
      <c r="C81" s="20" t="s">
        <v>69</v>
      </c>
      <c r="D81" s="20" t="s">
        <v>68</v>
      </c>
      <c r="E81" s="31"/>
      <c r="F81" s="32">
        <f t="shared" si="9"/>
        <v>0</v>
      </c>
      <c r="G81" s="4">
        <f t="shared" si="10"/>
        <v>21</v>
      </c>
      <c r="H81" s="1">
        <f t="shared" si="11"/>
        <v>0</v>
      </c>
      <c r="I81" s="25">
        <v>1</v>
      </c>
      <c r="J81" s="25">
        <f t="shared" si="12"/>
        <v>0</v>
      </c>
      <c r="K81" s="26">
        <v>2</v>
      </c>
      <c r="L81" s="26">
        <f t="shared" si="13"/>
        <v>0</v>
      </c>
      <c r="M81" s="25">
        <v>8</v>
      </c>
      <c r="N81" s="25">
        <f t="shared" si="14"/>
        <v>0</v>
      </c>
      <c r="O81" s="28"/>
      <c r="P81" s="28"/>
      <c r="Q81" s="25">
        <v>10</v>
      </c>
      <c r="R81" s="25">
        <f t="shared" si="16"/>
        <v>0</v>
      </c>
      <c r="S81" s="28"/>
      <c r="T81" s="28"/>
    </row>
    <row r="82" spans="1:20" x14ac:dyDescent="0.25">
      <c r="A82" s="18">
        <v>76</v>
      </c>
      <c r="B82" s="19" t="s">
        <v>94</v>
      </c>
      <c r="C82" s="20" t="s">
        <v>69</v>
      </c>
      <c r="D82" s="20" t="s">
        <v>68</v>
      </c>
      <c r="E82" s="31"/>
      <c r="F82" s="32">
        <f t="shared" si="9"/>
        <v>0</v>
      </c>
      <c r="G82" s="4">
        <f t="shared" si="10"/>
        <v>41</v>
      </c>
      <c r="H82" s="1">
        <f t="shared" si="11"/>
        <v>0</v>
      </c>
      <c r="I82" s="25">
        <v>1</v>
      </c>
      <c r="J82" s="25">
        <f t="shared" si="12"/>
        <v>0</v>
      </c>
      <c r="K82" s="26">
        <v>2</v>
      </c>
      <c r="L82" s="26">
        <f t="shared" si="13"/>
        <v>0</v>
      </c>
      <c r="M82" s="25">
        <v>26</v>
      </c>
      <c r="N82" s="25">
        <f t="shared" si="14"/>
        <v>0</v>
      </c>
      <c r="O82" s="28"/>
      <c r="P82" s="28"/>
      <c r="Q82" s="25">
        <v>10</v>
      </c>
      <c r="R82" s="25">
        <f t="shared" si="16"/>
        <v>0</v>
      </c>
      <c r="S82" s="26">
        <v>2</v>
      </c>
      <c r="T82" s="26">
        <f t="shared" si="17"/>
        <v>0</v>
      </c>
    </row>
    <row r="83" spans="1:20" x14ac:dyDescent="0.25">
      <c r="A83" s="18">
        <v>77</v>
      </c>
      <c r="B83" s="19" t="s">
        <v>95</v>
      </c>
      <c r="C83" s="20" t="s">
        <v>69</v>
      </c>
      <c r="D83" s="20" t="s">
        <v>68</v>
      </c>
      <c r="E83" s="31"/>
      <c r="F83" s="32">
        <f t="shared" si="9"/>
        <v>0</v>
      </c>
      <c r="G83" s="4">
        <f t="shared" si="10"/>
        <v>24</v>
      </c>
      <c r="H83" s="1">
        <f t="shared" si="11"/>
        <v>0</v>
      </c>
      <c r="I83" s="25">
        <v>1</v>
      </c>
      <c r="J83" s="25">
        <f t="shared" si="12"/>
        <v>0</v>
      </c>
      <c r="K83" s="26">
        <v>2</v>
      </c>
      <c r="L83" s="26">
        <f t="shared" si="13"/>
        <v>0</v>
      </c>
      <c r="M83" s="25">
        <v>11</v>
      </c>
      <c r="N83" s="25">
        <f t="shared" si="14"/>
        <v>0</v>
      </c>
      <c r="O83" s="28"/>
      <c r="P83" s="28"/>
      <c r="Q83" s="25">
        <v>10</v>
      </c>
      <c r="R83" s="25">
        <f t="shared" si="16"/>
        <v>0</v>
      </c>
      <c r="S83" s="28"/>
      <c r="T83" s="28"/>
    </row>
    <row r="84" spans="1:20" x14ac:dyDescent="0.25">
      <c r="A84" s="18">
        <v>78</v>
      </c>
      <c r="B84" s="19" t="s">
        <v>96</v>
      </c>
      <c r="C84" s="20" t="s">
        <v>69</v>
      </c>
      <c r="D84" s="20" t="s">
        <v>68</v>
      </c>
      <c r="E84" s="31"/>
      <c r="F84" s="32">
        <f t="shared" si="9"/>
        <v>0</v>
      </c>
      <c r="G84" s="4">
        <f t="shared" si="10"/>
        <v>80</v>
      </c>
      <c r="H84" s="1">
        <f t="shared" si="11"/>
        <v>0</v>
      </c>
      <c r="I84" s="25">
        <v>1</v>
      </c>
      <c r="J84" s="25">
        <f t="shared" si="12"/>
        <v>0</v>
      </c>
      <c r="K84" s="26">
        <v>2</v>
      </c>
      <c r="L84" s="26">
        <f t="shared" si="13"/>
        <v>0</v>
      </c>
      <c r="M84" s="25">
        <v>65</v>
      </c>
      <c r="N84" s="25">
        <f t="shared" si="14"/>
        <v>0</v>
      </c>
      <c r="O84" s="28"/>
      <c r="P84" s="28"/>
      <c r="Q84" s="25">
        <v>10</v>
      </c>
      <c r="R84" s="25">
        <f t="shared" si="16"/>
        <v>0</v>
      </c>
      <c r="S84" s="26">
        <v>2</v>
      </c>
      <c r="T84" s="26">
        <f t="shared" si="17"/>
        <v>0</v>
      </c>
    </row>
    <row r="85" spans="1:20" x14ac:dyDescent="0.25">
      <c r="A85" s="18">
        <v>79</v>
      </c>
      <c r="B85" s="19" t="s">
        <v>97</v>
      </c>
      <c r="C85" s="20" t="s">
        <v>69</v>
      </c>
      <c r="D85" s="20" t="s">
        <v>68</v>
      </c>
      <c r="E85" s="31"/>
      <c r="F85" s="32">
        <f t="shared" si="9"/>
        <v>0</v>
      </c>
      <c r="G85" s="4">
        <f t="shared" si="10"/>
        <v>72</v>
      </c>
      <c r="H85" s="1">
        <f t="shared" si="11"/>
        <v>0</v>
      </c>
      <c r="I85" s="25">
        <v>1</v>
      </c>
      <c r="J85" s="25">
        <f t="shared" si="12"/>
        <v>0</v>
      </c>
      <c r="K85" s="26">
        <v>2</v>
      </c>
      <c r="L85" s="26">
        <f t="shared" si="13"/>
        <v>0</v>
      </c>
      <c r="M85" s="25">
        <v>58</v>
      </c>
      <c r="N85" s="25">
        <f t="shared" si="14"/>
        <v>0</v>
      </c>
      <c r="O85" s="26">
        <v>1</v>
      </c>
      <c r="P85" s="26">
        <f t="shared" si="15"/>
        <v>0</v>
      </c>
      <c r="Q85" s="25">
        <v>10</v>
      </c>
      <c r="R85" s="25">
        <f t="shared" si="16"/>
        <v>0</v>
      </c>
      <c r="S85" s="28"/>
      <c r="T85" s="28"/>
    </row>
    <row r="86" spans="1:20" x14ac:dyDescent="0.25">
      <c r="A86" s="18">
        <v>80</v>
      </c>
      <c r="B86" s="19" t="s">
        <v>98</v>
      </c>
      <c r="C86" s="24" t="s">
        <v>24</v>
      </c>
      <c r="D86" s="20" t="s">
        <v>68</v>
      </c>
      <c r="E86" s="33"/>
      <c r="F86" s="32">
        <f t="shared" si="9"/>
        <v>0</v>
      </c>
      <c r="G86" s="4">
        <f t="shared" si="10"/>
        <v>23</v>
      </c>
      <c r="H86" s="1">
        <f t="shared" si="11"/>
        <v>0</v>
      </c>
      <c r="I86" s="25">
        <v>1</v>
      </c>
      <c r="J86" s="25">
        <f t="shared" si="12"/>
        <v>0</v>
      </c>
      <c r="K86" s="26">
        <v>2</v>
      </c>
      <c r="L86" s="26">
        <f t="shared" si="13"/>
        <v>0</v>
      </c>
      <c r="M86" s="25">
        <v>8</v>
      </c>
      <c r="N86" s="25">
        <f t="shared" si="14"/>
        <v>0</v>
      </c>
      <c r="O86" s="26">
        <v>2</v>
      </c>
      <c r="P86" s="26">
        <f t="shared" si="15"/>
        <v>0</v>
      </c>
      <c r="Q86" s="25">
        <v>10</v>
      </c>
      <c r="R86" s="25">
        <f t="shared" si="16"/>
        <v>0</v>
      </c>
      <c r="S86" s="28"/>
      <c r="T86" s="28"/>
    </row>
    <row r="87" spans="1:20" x14ac:dyDescent="0.25">
      <c r="A87" s="18">
        <v>81</v>
      </c>
      <c r="B87" s="19" t="s">
        <v>99</v>
      </c>
      <c r="C87" s="24" t="s">
        <v>24</v>
      </c>
      <c r="D87" s="24" t="s">
        <v>59</v>
      </c>
      <c r="E87" s="33"/>
      <c r="F87" s="32">
        <f t="shared" si="9"/>
        <v>0</v>
      </c>
      <c r="G87" s="4">
        <f t="shared" si="10"/>
        <v>407</v>
      </c>
      <c r="H87" s="1">
        <f t="shared" si="11"/>
        <v>0</v>
      </c>
      <c r="I87" s="25">
        <v>10</v>
      </c>
      <c r="J87" s="25">
        <f t="shared" si="12"/>
        <v>0</v>
      </c>
      <c r="K87" s="26">
        <v>2</v>
      </c>
      <c r="L87" s="26">
        <f t="shared" si="13"/>
        <v>0</v>
      </c>
      <c r="M87" s="25">
        <v>374</v>
      </c>
      <c r="N87" s="25">
        <f t="shared" si="14"/>
        <v>0</v>
      </c>
      <c r="O87" s="26">
        <v>1</v>
      </c>
      <c r="P87" s="26">
        <f t="shared" si="15"/>
        <v>0</v>
      </c>
      <c r="Q87" s="25">
        <v>5</v>
      </c>
      <c r="R87" s="25">
        <f t="shared" si="16"/>
        <v>0</v>
      </c>
      <c r="S87" s="26">
        <v>15</v>
      </c>
      <c r="T87" s="26">
        <f t="shared" si="17"/>
        <v>0</v>
      </c>
    </row>
    <row r="88" spans="1:20" x14ac:dyDescent="0.25">
      <c r="A88" s="18">
        <v>82</v>
      </c>
      <c r="B88" s="19" t="s">
        <v>100</v>
      </c>
      <c r="C88" s="24" t="s">
        <v>24</v>
      </c>
      <c r="D88" s="24" t="s">
        <v>59</v>
      </c>
      <c r="E88" s="33"/>
      <c r="F88" s="32">
        <f t="shared" si="9"/>
        <v>0</v>
      </c>
      <c r="G88" s="4">
        <f t="shared" si="10"/>
        <v>35</v>
      </c>
      <c r="H88" s="1">
        <f t="shared" si="11"/>
        <v>0</v>
      </c>
      <c r="I88" s="25">
        <v>1</v>
      </c>
      <c r="J88" s="25">
        <f t="shared" si="12"/>
        <v>0</v>
      </c>
      <c r="K88" s="26">
        <v>2</v>
      </c>
      <c r="L88" s="26">
        <f t="shared" si="13"/>
        <v>0</v>
      </c>
      <c r="M88" s="25">
        <v>32</v>
      </c>
      <c r="N88" s="25">
        <f t="shared" si="14"/>
        <v>0</v>
      </c>
      <c r="O88" s="28"/>
      <c r="P88" s="28"/>
      <c r="Q88" s="27"/>
      <c r="R88" s="27"/>
      <c r="S88" s="28"/>
      <c r="T88" s="28"/>
    </row>
    <row r="89" spans="1:20" x14ac:dyDescent="0.25">
      <c r="A89" s="18">
        <v>83</v>
      </c>
      <c r="B89" s="19" t="s">
        <v>101</v>
      </c>
      <c r="C89" s="20" t="s">
        <v>69</v>
      </c>
      <c r="D89" s="20" t="s">
        <v>102</v>
      </c>
      <c r="E89" s="31"/>
      <c r="F89" s="32">
        <f t="shared" si="9"/>
        <v>0</v>
      </c>
      <c r="G89" s="4">
        <f t="shared" si="10"/>
        <v>449</v>
      </c>
      <c r="H89" s="1">
        <f t="shared" si="11"/>
        <v>0</v>
      </c>
      <c r="I89" s="25">
        <v>333</v>
      </c>
      <c r="J89" s="25">
        <f t="shared" si="12"/>
        <v>0</v>
      </c>
      <c r="K89" s="26">
        <v>1</v>
      </c>
      <c r="L89" s="26">
        <f t="shared" si="13"/>
        <v>0</v>
      </c>
      <c r="M89" s="25">
        <v>111</v>
      </c>
      <c r="N89" s="25">
        <f t="shared" si="14"/>
        <v>0</v>
      </c>
      <c r="O89" s="28"/>
      <c r="P89" s="28"/>
      <c r="Q89" s="27"/>
      <c r="R89" s="27"/>
      <c r="S89" s="26">
        <v>4</v>
      </c>
      <c r="T89" s="26">
        <f t="shared" si="17"/>
        <v>0</v>
      </c>
    </row>
    <row r="90" spans="1:20" x14ac:dyDescent="0.25">
      <c r="A90" s="18">
        <v>84</v>
      </c>
      <c r="B90" s="19" t="s">
        <v>103</v>
      </c>
      <c r="C90" s="20" t="s">
        <v>69</v>
      </c>
      <c r="D90" s="20" t="s">
        <v>102</v>
      </c>
      <c r="E90" s="31"/>
      <c r="F90" s="32">
        <f t="shared" si="9"/>
        <v>0</v>
      </c>
      <c r="G90" s="4">
        <f t="shared" si="10"/>
        <v>561</v>
      </c>
      <c r="H90" s="1">
        <f t="shared" si="11"/>
        <v>0</v>
      </c>
      <c r="I90" s="25">
        <v>40</v>
      </c>
      <c r="J90" s="25">
        <f t="shared" si="12"/>
        <v>0</v>
      </c>
      <c r="K90" s="26">
        <v>2</v>
      </c>
      <c r="L90" s="26">
        <f t="shared" si="13"/>
        <v>0</v>
      </c>
      <c r="M90" s="25">
        <v>19</v>
      </c>
      <c r="N90" s="25">
        <f t="shared" si="14"/>
        <v>0</v>
      </c>
      <c r="O90" s="28"/>
      <c r="P90" s="28"/>
      <c r="Q90" s="25">
        <v>500</v>
      </c>
      <c r="R90" s="25">
        <f t="shared" si="16"/>
        <v>0</v>
      </c>
      <c r="S90" s="28"/>
      <c r="T90" s="28"/>
    </row>
    <row r="91" spans="1:20" x14ac:dyDescent="0.25">
      <c r="A91" s="18">
        <v>85</v>
      </c>
      <c r="B91" s="19" t="s">
        <v>104</v>
      </c>
      <c r="C91" s="20" t="s">
        <v>69</v>
      </c>
      <c r="D91" s="20" t="s">
        <v>102</v>
      </c>
      <c r="E91" s="31"/>
      <c r="F91" s="32">
        <f t="shared" si="9"/>
        <v>0</v>
      </c>
      <c r="G91" s="4">
        <f t="shared" si="10"/>
        <v>532</v>
      </c>
      <c r="H91" s="1">
        <f t="shared" si="11"/>
        <v>0</v>
      </c>
      <c r="I91" s="25">
        <v>355</v>
      </c>
      <c r="J91" s="25">
        <f t="shared" si="12"/>
        <v>0</v>
      </c>
      <c r="K91" s="26">
        <v>2</v>
      </c>
      <c r="L91" s="26">
        <f t="shared" si="13"/>
        <v>0</v>
      </c>
      <c r="M91" s="25">
        <v>170</v>
      </c>
      <c r="N91" s="25">
        <f t="shared" si="14"/>
        <v>0</v>
      </c>
      <c r="O91" s="28"/>
      <c r="P91" s="28"/>
      <c r="Q91" s="27"/>
      <c r="R91" s="27"/>
      <c r="S91" s="26">
        <v>5</v>
      </c>
      <c r="T91" s="26">
        <f t="shared" si="17"/>
        <v>0</v>
      </c>
    </row>
    <row r="92" spans="1:20" x14ac:dyDescent="0.25">
      <c r="A92" s="18">
        <v>86</v>
      </c>
      <c r="B92" s="19" t="s">
        <v>105</v>
      </c>
      <c r="C92" s="20" t="s">
        <v>69</v>
      </c>
      <c r="D92" s="20" t="s">
        <v>102</v>
      </c>
      <c r="E92" s="31"/>
      <c r="F92" s="32">
        <f t="shared" si="9"/>
        <v>0</v>
      </c>
      <c r="G92" s="4">
        <f t="shared" si="10"/>
        <v>1298</v>
      </c>
      <c r="H92" s="1">
        <f t="shared" si="11"/>
        <v>0</v>
      </c>
      <c r="I92" s="25">
        <v>773</v>
      </c>
      <c r="J92" s="25">
        <f t="shared" si="12"/>
        <v>0</v>
      </c>
      <c r="K92" s="26">
        <v>2</v>
      </c>
      <c r="L92" s="26">
        <f t="shared" si="13"/>
        <v>0</v>
      </c>
      <c r="M92" s="25">
        <v>518</v>
      </c>
      <c r="N92" s="25">
        <f t="shared" si="14"/>
        <v>0</v>
      </c>
      <c r="O92" s="28"/>
      <c r="P92" s="28"/>
      <c r="Q92" s="27"/>
      <c r="R92" s="27"/>
      <c r="S92" s="26">
        <v>5</v>
      </c>
      <c r="T92" s="26">
        <f t="shared" si="17"/>
        <v>0</v>
      </c>
    </row>
    <row r="93" spans="1:20" x14ac:dyDescent="0.25">
      <c r="A93" s="18">
        <v>87</v>
      </c>
      <c r="B93" s="19" t="s">
        <v>106</v>
      </c>
      <c r="C93" s="20" t="s">
        <v>69</v>
      </c>
      <c r="D93" s="20" t="s">
        <v>102</v>
      </c>
      <c r="E93" s="31"/>
      <c r="F93" s="32">
        <f t="shared" si="9"/>
        <v>0</v>
      </c>
      <c r="G93" s="4">
        <f t="shared" si="10"/>
        <v>729</v>
      </c>
      <c r="H93" s="1">
        <f t="shared" si="11"/>
        <v>0</v>
      </c>
      <c r="I93" s="25">
        <v>113</v>
      </c>
      <c r="J93" s="25">
        <f t="shared" si="12"/>
        <v>0</v>
      </c>
      <c r="K93" s="26">
        <v>2</v>
      </c>
      <c r="L93" s="26">
        <f t="shared" si="13"/>
        <v>0</v>
      </c>
      <c r="M93" s="25">
        <v>114</v>
      </c>
      <c r="N93" s="25">
        <f t="shared" si="14"/>
        <v>0</v>
      </c>
      <c r="O93" s="28"/>
      <c r="P93" s="28"/>
      <c r="Q93" s="25">
        <v>500</v>
      </c>
      <c r="R93" s="25">
        <f t="shared" si="16"/>
        <v>0</v>
      </c>
      <c r="S93" s="28"/>
      <c r="T93" s="28"/>
    </row>
    <row r="94" spans="1:20" x14ac:dyDescent="0.25">
      <c r="A94" s="18">
        <v>88</v>
      </c>
      <c r="B94" s="19" t="s">
        <v>107</v>
      </c>
      <c r="C94" s="20" t="s">
        <v>69</v>
      </c>
      <c r="D94" s="20" t="s">
        <v>102</v>
      </c>
      <c r="E94" s="31"/>
      <c r="F94" s="32">
        <f t="shared" si="9"/>
        <v>0</v>
      </c>
      <c r="G94" s="4">
        <f t="shared" si="10"/>
        <v>16</v>
      </c>
      <c r="H94" s="1">
        <f t="shared" si="11"/>
        <v>0</v>
      </c>
      <c r="I94" s="25">
        <v>1</v>
      </c>
      <c r="J94" s="25">
        <f t="shared" si="12"/>
        <v>0</v>
      </c>
      <c r="K94" s="26">
        <v>2</v>
      </c>
      <c r="L94" s="26">
        <f t="shared" si="13"/>
        <v>0</v>
      </c>
      <c r="M94" s="25">
        <v>13</v>
      </c>
      <c r="N94" s="25">
        <f t="shared" si="14"/>
        <v>0</v>
      </c>
      <c r="O94" s="28"/>
      <c r="P94" s="28"/>
      <c r="Q94" s="27"/>
      <c r="R94" s="27"/>
      <c r="S94" s="28"/>
      <c r="T94" s="28"/>
    </row>
    <row r="95" spans="1:20" x14ac:dyDescent="0.25">
      <c r="A95" s="18">
        <v>89</v>
      </c>
      <c r="B95" s="19" t="s">
        <v>108</v>
      </c>
      <c r="C95" s="20" t="s">
        <v>69</v>
      </c>
      <c r="D95" s="20" t="s">
        <v>102</v>
      </c>
      <c r="E95" s="31"/>
      <c r="F95" s="32">
        <f t="shared" si="9"/>
        <v>0</v>
      </c>
      <c r="G95" s="4">
        <f t="shared" si="10"/>
        <v>53</v>
      </c>
      <c r="H95" s="1">
        <f t="shared" si="11"/>
        <v>0</v>
      </c>
      <c r="I95" s="25">
        <v>10</v>
      </c>
      <c r="J95" s="25">
        <f t="shared" si="12"/>
        <v>0</v>
      </c>
      <c r="K95" s="26">
        <v>2</v>
      </c>
      <c r="L95" s="26">
        <f t="shared" si="13"/>
        <v>0</v>
      </c>
      <c r="M95" s="25">
        <v>36</v>
      </c>
      <c r="N95" s="25">
        <f t="shared" si="14"/>
        <v>0</v>
      </c>
      <c r="O95" s="26">
        <v>1</v>
      </c>
      <c r="P95" s="26">
        <f t="shared" si="15"/>
        <v>0</v>
      </c>
      <c r="Q95" s="27"/>
      <c r="R95" s="27"/>
      <c r="S95" s="26">
        <v>4</v>
      </c>
      <c r="T95" s="26">
        <f t="shared" si="17"/>
        <v>0</v>
      </c>
    </row>
    <row r="96" spans="1:20" x14ac:dyDescent="0.25">
      <c r="A96" s="18">
        <v>90</v>
      </c>
      <c r="B96" s="19" t="s">
        <v>109</v>
      </c>
      <c r="C96" s="20" t="s">
        <v>69</v>
      </c>
      <c r="D96" s="20" t="s">
        <v>102</v>
      </c>
      <c r="E96" s="31"/>
      <c r="F96" s="32">
        <f t="shared" si="9"/>
        <v>0</v>
      </c>
      <c r="G96" s="4">
        <f t="shared" si="10"/>
        <v>69</v>
      </c>
      <c r="H96" s="1">
        <f t="shared" si="11"/>
        <v>0</v>
      </c>
      <c r="I96" s="25">
        <v>50</v>
      </c>
      <c r="J96" s="25">
        <f t="shared" si="12"/>
        <v>0</v>
      </c>
      <c r="K96" s="26">
        <v>2</v>
      </c>
      <c r="L96" s="26">
        <f t="shared" si="13"/>
        <v>0</v>
      </c>
      <c r="M96" s="25">
        <v>13</v>
      </c>
      <c r="N96" s="25">
        <f t="shared" si="14"/>
        <v>0</v>
      </c>
      <c r="O96" s="26">
        <v>2</v>
      </c>
      <c r="P96" s="26">
        <f t="shared" si="15"/>
        <v>0</v>
      </c>
      <c r="Q96" s="27"/>
      <c r="R96" s="27"/>
      <c r="S96" s="26">
        <v>2</v>
      </c>
      <c r="T96" s="26">
        <f t="shared" si="17"/>
        <v>0</v>
      </c>
    </row>
    <row r="97" spans="1:20" x14ac:dyDescent="0.25">
      <c r="A97" s="18">
        <v>91</v>
      </c>
      <c r="B97" s="19" t="s">
        <v>110</v>
      </c>
      <c r="C97" s="20" t="s">
        <v>69</v>
      </c>
      <c r="D97" s="20" t="s">
        <v>102</v>
      </c>
      <c r="E97" s="31"/>
      <c r="F97" s="32">
        <f t="shared" si="9"/>
        <v>0</v>
      </c>
      <c r="G97" s="4">
        <f t="shared" si="10"/>
        <v>722</v>
      </c>
      <c r="H97" s="1">
        <f t="shared" si="11"/>
        <v>0</v>
      </c>
      <c r="I97" s="25">
        <v>88</v>
      </c>
      <c r="J97" s="25">
        <f t="shared" si="12"/>
        <v>0</v>
      </c>
      <c r="K97" s="26">
        <v>2</v>
      </c>
      <c r="L97" s="26">
        <f t="shared" si="13"/>
        <v>0</v>
      </c>
      <c r="M97" s="25">
        <v>26</v>
      </c>
      <c r="N97" s="25">
        <f t="shared" si="14"/>
        <v>0</v>
      </c>
      <c r="O97" s="26">
        <v>1</v>
      </c>
      <c r="P97" s="26">
        <f t="shared" si="15"/>
        <v>0</v>
      </c>
      <c r="Q97" s="25">
        <v>600</v>
      </c>
      <c r="R97" s="25">
        <f t="shared" si="16"/>
        <v>0</v>
      </c>
      <c r="S97" s="26">
        <v>5</v>
      </c>
      <c r="T97" s="26">
        <f t="shared" si="17"/>
        <v>0</v>
      </c>
    </row>
    <row r="98" spans="1:20" x14ac:dyDescent="0.25">
      <c r="A98" s="18">
        <v>92</v>
      </c>
      <c r="B98" s="19" t="s">
        <v>111</v>
      </c>
      <c r="C98" s="20" t="s">
        <v>69</v>
      </c>
      <c r="D98" s="20" t="s">
        <v>102</v>
      </c>
      <c r="E98" s="31"/>
      <c r="F98" s="32">
        <f t="shared" si="9"/>
        <v>0</v>
      </c>
      <c r="G98" s="4">
        <f t="shared" si="10"/>
        <v>116</v>
      </c>
      <c r="H98" s="1">
        <f t="shared" si="11"/>
        <v>0</v>
      </c>
      <c r="I98" s="25">
        <v>1</v>
      </c>
      <c r="J98" s="25">
        <f t="shared" si="12"/>
        <v>0</v>
      </c>
      <c r="K98" s="26">
        <v>2</v>
      </c>
      <c r="L98" s="26">
        <f t="shared" si="13"/>
        <v>0</v>
      </c>
      <c r="M98" s="25">
        <v>13</v>
      </c>
      <c r="N98" s="25">
        <f t="shared" si="14"/>
        <v>0</v>
      </c>
      <c r="O98" s="28"/>
      <c r="P98" s="28"/>
      <c r="Q98" s="25">
        <v>100</v>
      </c>
      <c r="R98" s="25">
        <f t="shared" si="16"/>
        <v>0</v>
      </c>
      <c r="S98" s="28"/>
      <c r="T98" s="28"/>
    </row>
    <row r="99" spans="1:20" x14ac:dyDescent="0.25">
      <c r="A99" s="18">
        <v>93</v>
      </c>
      <c r="B99" s="19" t="s">
        <v>112</v>
      </c>
      <c r="C99" s="20" t="s">
        <v>69</v>
      </c>
      <c r="D99" s="20" t="s">
        <v>102</v>
      </c>
      <c r="E99" s="31"/>
      <c r="F99" s="32">
        <f t="shared" si="9"/>
        <v>0</v>
      </c>
      <c r="G99" s="4">
        <f t="shared" si="10"/>
        <v>80</v>
      </c>
      <c r="H99" s="1">
        <f t="shared" si="11"/>
        <v>0</v>
      </c>
      <c r="I99" s="25">
        <v>43</v>
      </c>
      <c r="J99" s="25">
        <f t="shared" si="12"/>
        <v>0</v>
      </c>
      <c r="K99" s="26">
        <v>2</v>
      </c>
      <c r="L99" s="26">
        <f t="shared" si="13"/>
        <v>0</v>
      </c>
      <c r="M99" s="25">
        <v>35</v>
      </c>
      <c r="N99" s="25">
        <f t="shared" si="14"/>
        <v>0</v>
      </c>
      <c r="O99" s="28"/>
      <c r="P99" s="28"/>
      <c r="Q99" s="27"/>
      <c r="R99" s="27"/>
      <c r="S99" s="28"/>
      <c r="T99" s="28"/>
    </row>
    <row r="100" spans="1:20" x14ac:dyDescent="0.25">
      <c r="A100" s="18">
        <v>94</v>
      </c>
      <c r="B100" s="19" t="s">
        <v>113</v>
      </c>
      <c r="C100" s="20" t="s">
        <v>69</v>
      </c>
      <c r="D100" s="20" t="s">
        <v>102</v>
      </c>
      <c r="E100" s="31"/>
      <c r="F100" s="32">
        <f t="shared" si="9"/>
        <v>0</v>
      </c>
      <c r="G100" s="4">
        <f t="shared" si="10"/>
        <v>204</v>
      </c>
      <c r="H100" s="1">
        <f t="shared" si="11"/>
        <v>0</v>
      </c>
      <c r="I100" s="25">
        <v>90</v>
      </c>
      <c r="J100" s="25">
        <f t="shared" si="12"/>
        <v>0</v>
      </c>
      <c r="K100" s="26">
        <v>2</v>
      </c>
      <c r="L100" s="26">
        <f t="shared" si="13"/>
        <v>0</v>
      </c>
      <c r="M100" s="25">
        <v>107</v>
      </c>
      <c r="N100" s="25">
        <f t="shared" si="14"/>
        <v>0</v>
      </c>
      <c r="O100" s="28"/>
      <c r="P100" s="28"/>
      <c r="Q100" s="27"/>
      <c r="R100" s="27"/>
      <c r="S100" s="26">
        <v>5</v>
      </c>
      <c r="T100" s="26">
        <f t="shared" si="17"/>
        <v>0</v>
      </c>
    </row>
    <row r="101" spans="1:20" x14ac:dyDescent="0.25">
      <c r="A101" s="18">
        <v>95</v>
      </c>
      <c r="B101" s="19" t="s">
        <v>114</v>
      </c>
      <c r="C101" s="20" t="s">
        <v>69</v>
      </c>
      <c r="D101" s="20" t="s">
        <v>102</v>
      </c>
      <c r="E101" s="31"/>
      <c r="F101" s="32">
        <f t="shared" si="9"/>
        <v>0</v>
      </c>
      <c r="G101" s="4">
        <f t="shared" si="10"/>
        <v>150</v>
      </c>
      <c r="H101" s="1">
        <f t="shared" si="11"/>
        <v>0</v>
      </c>
      <c r="I101" s="25">
        <v>30</v>
      </c>
      <c r="J101" s="25">
        <f t="shared" si="12"/>
        <v>0</v>
      </c>
      <c r="K101" s="26">
        <v>2</v>
      </c>
      <c r="L101" s="26">
        <f t="shared" si="13"/>
        <v>0</v>
      </c>
      <c r="M101" s="25">
        <v>58</v>
      </c>
      <c r="N101" s="25">
        <f t="shared" si="14"/>
        <v>0</v>
      </c>
      <c r="O101" s="28"/>
      <c r="P101" s="28"/>
      <c r="Q101" s="25">
        <v>60</v>
      </c>
      <c r="R101" s="25">
        <f t="shared" si="16"/>
        <v>0</v>
      </c>
      <c r="S101" s="28"/>
      <c r="T101" s="28"/>
    </row>
    <row r="102" spans="1:20" x14ac:dyDescent="0.25">
      <c r="A102" s="18">
        <v>96</v>
      </c>
      <c r="B102" s="19" t="s">
        <v>115</v>
      </c>
      <c r="C102" s="20" t="s">
        <v>69</v>
      </c>
      <c r="D102" s="20" t="s">
        <v>102</v>
      </c>
      <c r="E102" s="31"/>
      <c r="F102" s="32">
        <f t="shared" si="9"/>
        <v>0</v>
      </c>
      <c r="G102" s="4">
        <f t="shared" si="10"/>
        <v>121</v>
      </c>
      <c r="H102" s="1">
        <f t="shared" si="11"/>
        <v>0</v>
      </c>
      <c r="I102" s="25">
        <v>113</v>
      </c>
      <c r="J102" s="25">
        <f t="shared" si="12"/>
        <v>0</v>
      </c>
      <c r="K102" s="26">
        <v>2</v>
      </c>
      <c r="L102" s="26">
        <f t="shared" si="13"/>
        <v>0</v>
      </c>
      <c r="M102" s="25">
        <v>6</v>
      </c>
      <c r="N102" s="25">
        <f t="shared" si="14"/>
        <v>0</v>
      </c>
      <c r="O102" s="28"/>
      <c r="P102" s="28"/>
      <c r="Q102" s="27"/>
      <c r="R102" s="27"/>
      <c r="S102" s="28"/>
      <c r="T102" s="28"/>
    </row>
    <row r="103" spans="1:20" x14ac:dyDescent="0.25">
      <c r="A103" s="18">
        <v>97</v>
      </c>
      <c r="B103" s="19" t="s">
        <v>116</v>
      </c>
      <c r="C103" s="20" t="s">
        <v>69</v>
      </c>
      <c r="D103" s="20" t="s">
        <v>102</v>
      </c>
      <c r="E103" s="31"/>
      <c r="F103" s="32">
        <f t="shared" si="9"/>
        <v>0</v>
      </c>
      <c r="G103" s="4">
        <f t="shared" si="10"/>
        <v>105</v>
      </c>
      <c r="H103" s="1">
        <f t="shared" si="11"/>
        <v>0</v>
      </c>
      <c r="I103" s="25">
        <v>100</v>
      </c>
      <c r="J103" s="25">
        <f t="shared" si="12"/>
        <v>0</v>
      </c>
      <c r="K103" s="26">
        <v>2</v>
      </c>
      <c r="L103" s="26">
        <f t="shared" si="13"/>
        <v>0</v>
      </c>
      <c r="M103" s="25">
        <v>3</v>
      </c>
      <c r="N103" s="25">
        <f t="shared" si="14"/>
        <v>0</v>
      </c>
      <c r="O103" s="28"/>
      <c r="P103" s="28"/>
      <c r="Q103" s="27"/>
      <c r="R103" s="27"/>
      <c r="S103" s="28"/>
      <c r="T103" s="28"/>
    </row>
    <row r="104" spans="1:20" x14ac:dyDescent="0.25">
      <c r="A104" s="18">
        <v>98</v>
      </c>
      <c r="B104" s="19" t="s">
        <v>117</v>
      </c>
      <c r="C104" s="20" t="s">
        <v>69</v>
      </c>
      <c r="D104" s="20" t="s">
        <v>102</v>
      </c>
      <c r="E104" s="31"/>
      <c r="F104" s="32">
        <f t="shared" si="9"/>
        <v>0</v>
      </c>
      <c r="G104" s="4">
        <f t="shared" si="10"/>
        <v>116</v>
      </c>
      <c r="H104" s="1">
        <f t="shared" si="11"/>
        <v>0</v>
      </c>
      <c r="I104" s="25">
        <v>105</v>
      </c>
      <c r="J104" s="25">
        <f t="shared" si="12"/>
        <v>0</v>
      </c>
      <c r="K104" s="26">
        <v>2</v>
      </c>
      <c r="L104" s="26">
        <f t="shared" si="13"/>
        <v>0</v>
      </c>
      <c r="M104" s="25">
        <v>5</v>
      </c>
      <c r="N104" s="25">
        <f t="shared" si="14"/>
        <v>0</v>
      </c>
      <c r="O104" s="28"/>
      <c r="P104" s="28"/>
      <c r="Q104" s="25">
        <v>4</v>
      </c>
      <c r="R104" s="25">
        <f t="shared" si="16"/>
        <v>0</v>
      </c>
      <c r="S104" s="28"/>
      <c r="T104" s="28"/>
    </row>
    <row r="105" spans="1:20" x14ac:dyDescent="0.25">
      <c r="A105" s="18">
        <v>99</v>
      </c>
      <c r="B105" s="19" t="s">
        <v>118</v>
      </c>
      <c r="C105" s="20" t="s">
        <v>69</v>
      </c>
      <c r="D105" s="20" t="s">
        <v>102</v>
      </c>
      <c r="E105" s="31"/>
      <c r="F105" s="32">
        <f t="shared" si="9"/>
        <v>0</v>
      </c>
      <c r="G105" s="4">
        <f t="shared" si="10"/>
        <v>7</v>
      </c>
      <c r="H105" s="1">
        <f t="shared" si="11"/>
        <v>0</v>
      </c>
      <c r="I105" s="25">
        <v>1</v>
      </c>
      <c r="J105" s="25">
        <f t="shared" si="12"/>
        <v>0</v>
      </c>
      <c r="K105" s="26">
        <v>2</v>
      </c>
      <c r="L105" s="26">
        <f t="shared" si="13"/>
        <v>0</v>
      </c>
      <c r="M105" s="25">
        <v>3</v>
      </c>
      <c r="N105" s="25">
        <f t="shared" si="14"/>
        <v>0</v>
      </c>
      <c r="O105" s="26">
        <v>1</v>
      </c>
      <c r="P105" s="26">
        <f t="shared" si="15"/>
        <v>0</v>
      </c>
      <c r="Q105" s="27"/>
      <c r="R105" s="27"/>
      <c r="S105" s="28"/>
      <c r="T105" s="28"/>
    </row>
    <row r="106" spans="1:20" x14ac:dyDescent="0.25">
      <c r="A106" s="18">
        <v>100</v>
      </c>
      <c r="B106" s="19" t="s">
        <v>119</v>
      </c>
      <c r="C106" s="20" t="s">
        <v>69</v>
      </c>
      <c r="D106" s="20" t="s">
        <v>102</v>
      </c>
      <c r="E106" s="31"/>
      <c r="F106" s="32">
        <f t="shared" si="9"/>
        <v>0</v>
      </c>
      <c r="G106" s="4">
        <f t="shared" si="10"/>
        <v>60</v>
      </c>
      <c r="H106" s="1">
        <f t="shared" si="11"/>
        <v>0</v>
      </c>
      <c r="I106" s="25">
        <v>40</v>
      </c>
      <c r="J106" s="25">
        <f t="shared" si="12"/>
        <v>0</v>
      </c>
      <c r="K106" s="26">
        <v>2</v>
      </c>
      <c r="L106" s="26">
        <f t="shared" si="13"/>
        <v>0</v>
      </c>
      <c r="M106" s="25">
        <v>16</v>
      </c>
      <c r="N106" s="25">
        <f t="shared" si="14"/>
        <v>0</v>
      </c>
      <c r="O106" s="26">
        <v>2</v>
      </c>
      <c r="P106" s="26">
        <f t="shared" si="15"/>
        <v>0</v>
      </c>
      <c r="Q106" s="27"/>
      <c r="R106" s="27"/>
      <c r="S106" s="28"/>
      <c r="T106" s="28"/>
    </row>
    <row r="107" spans="1:20" x14ac:dyDescent="0.25">
      <c r="A107" s="18">
        <v>101</v>
      </c>
      <c r="B107" s="19" t="s">
        <v>119</v>
      </c>
      <c r="C107" s="20" t="s">
        <v>69</v>
      </c>
      <c r="D107" s="20" t="s">
        <v>102</v>
      </c>
      <c r="E107" s="31"/>
      <c r="F107" s="32">
        <f t="shared" si="9"/>
        <v>0</v>
      </c>
      <c r="G107" s="4">
        <f t="shared" si="10"/>
        <v>27</v>
      </c>
      <c r="H107" s="1">
        <f t="shared" si="11"/>
        <v>0</v>
      </c>
      <c r="I107" s="25">
        <v>3</v>
      </c>
      <c r="J107" s="25">
        <f t="shared" si="12"/>
        <v>0</v>
      </c>
      <c r="K107" s="26">
        <v>2</v>
      </c>
      <c r="L107" s="26">
        <f t="shared" si="13"/>
        <v>0</v>
      </c>
      <c r="M107" s="25">
        <v>21</v>
      </c>
      <c r="N107" s="25">
        <f t="shared" si="14"/>
        <v>0</v>
      </c>
      <c r="O107" s="26">
        <v>1</v>
      </c>
      <c r="P107" s="26">
        <f t="shared" si="15"/>
        <v>0</v>
      </c>
      <c r="Q107" s="27"/>
      <c r="R107" s="27"/>
      <c r="S107" s="28"/>
      <c r="T107" s="28"/>
    </row>
    <row r="108" spans="1:20" x14ac:dyDescent="0.25">
      <c r="A108" s="18">
        <v>102</v>
      </c>
      <c r="B108" s="19" t="s">
        <v>120</v>
      </c>
      <c r="C108" s="20" t="s">
        <v>69</v>
      </c>
      <c r="D108" s="20" t="s">
        <v>102</v>
      </c>
      <c r="E108" s="31"/>
      <c r="F108" s="32">
        <f t="shared" si="9"/>
        <v>0</v>
      </c>
      <c r="G108" s="4">
        <f t="shared" si="10"/>
        <v>77</v>
      </c>
      <c r="H108" s="1">
        <f t="shared" si="11"/>
        <v>0</v>
      </c>
      <c r="I108" s="25">
        <v>10</v>
      </c>
      <c r="J108" s="25">
        <f t="shared" si="12"/>
        <v>0</v>
      </c>
      <c r="K108" s="26">
        <v>2</v>
      </c>
      <c r="L108" s="26">
        <f t="shared" si="13"/>
        <v>0</v>
      </c>
      <c r="M108" s="25">
        <v>60</v>
      </c>
      <c r="N108" s="25">
        <f t="shared" si="14"/>
        <v>0</v>
      </c>
      <c r="O108" s="28"/>
      <c r="P108" s="28"/>
      <c r="Q108" s="25">
        <v>5</v>
      </c>
      <c r="R108" s="25">
        <f t="shared" si="16"/>
        <v>0</v>
      </c>
      <c r="S108" s="28"/>
      <c r="T108" s="28"/>
    </row>
    <row r="109" spans="1:20" x14ac:dyDescent="0.25">
      <c r="A109" s="18">
        <v>103</v>
      </c>
      <c r="B109" s="19" t="s">
        <v>121</v>
      </c>
      <c r="C109" s="20" t="s">
        <v>69</v>
      </c>
      <c r="D109" s="20" t="s">
        <v>102</v>
      </c>
      <c r="E109" s="31"/>
      <c r="F109" s="32">
        <f t="shared" si="9"/>
        <v>0</v>
      </c>
      <c r="G109" s="4">
        <f t="shared" si="10"/>
        <v>8</v>
      </c>
      <c r="H109" s="1">
        <f t="shared" si="11"/>
        <v>0</v>
      </c>
      <c r="I109" s="25">
        <v>3</v>
      </c>
      <c r="J109" s="25">
        <f t="shared" si="12"/>
        <v>0</v>
      </c>
      <c r="K109" s="26">
        <v>2</v>
      </c>
      <c r="L109" s="26">
        <f t="shared" si="13"/>
        <v>0</v>
      </c>
      <c r="M109" s="25">
        <v>3</v>
      </c>
      <c r="N109" s="25">
        <f t="shared" si="14"/>
        <v>0</v>
      </c>
      <c r="O109" s="28"/>
      <c r="P109" s="28"/>
      <c r="Q109" s="27"/>
      <c r="R109" s="27"/>
      <c r="S109" s="28"/>
      <c r="T109" s="28"/>
    </row>
    <row r="110" spans="1:20" x14ac:dyDescent="0.25">
      <c r="A110" s="18">
        <v>104</v>
      </c>
      <c r="B110" s="19" t="s">
        <v>122</v>
      </c>
      <c r="C110" s="20" t="s">
        <v>69</v>
      </c>
      <c r="D110" s="20" t="s">
        <v>102</v>
      </c>
      <c r="E110" s="31"/>
      <c r="F110" s="32">
        <f t="shared" si="9"/>
        <v>0</v>
      </c>
      <c r="G110" s="4">
        <f t="shared" si="10"/>
        <v>31</v>
      </c>
      <c r="H110" s="1">
        <f t="shared" si="11"/>
        <v>0</v>
      </c>
      <c r="I110" s="25">
        <v>1</v>
      </c>
      <c r="J110" s="25">
        <f t="shared" si="12"/>
        <v>0</v>
      </c>
      <c r="K110" s="26">
        <v>2</v>
      </c>
      <c r="L110" s="26">
        <f t="shared" si="13"/>
        <v>0</v>
      </c>
      <c r="M110" s="25">
        <v>28</v>
      </c>
      <c r="N110" s="25">
        <f t="shared" si="14"/>
        <v>0</v>
      </c>
      <c r="O110" s="28"/>
      <c r="P110" s="28"/>
      <c r="Q110" s="27"/>
      <c r="R110" s="27"/>
      <c r="S110" s="28"/>
      <c r="T110" s="28"/>
    </row>
    <row r="111" spans="1:20" x14ac:dyDescent="0.25">
      <c r="A111" s="18">
        <v>105</v>
      </c>
      <c r="B111" s="19" t="s">
        <v>123</v>
      </c>
      <c r="C111" s="20" t="s">
        <v>24</v>
      </c>
      <c r="D111" s="20" t="s">
        <v>23</v>
      </c>
      <c r="E111" s="31"/>
      <c r="F111" s="32">
        <f t="shared" si="9"/>
        <v>0</v>
      </c>
      <c r="G111" s="4">
        <f t="shared" si="10"/>
        <v>108</v>
      </c>
      <c r="H111" s="1">
        <f t="shared" si="11"/>
        <v>0</v>
      </c>
      <c r="I111" s="25">
        <v>3</v>
      </c>
      <c r="J111" s="25">
        <f t="shared" si="12"/>
        <v>0</v>
      </c>
      <c r="K111" s="26">
        <v>2</v>
      </c>
      <c r="L111" s="26">
        <f t="shared" si="13"/>
        <v>0</v>
      </c>
      <c r="M111" s="25">
        <v>3</v>
      </c>
      <c r="N111" s="25">
        <f t="shared" si="14"/>
        <v>0</v>
      </c>
      <c r="O111" s="28"/>
      <c r="P111" s="28"/>
      <c r="Q111" s="25">
        <v>100</v>
      </c>
      <c r="R111" s="25">
        <f t="shared" si="16"/>
        <v>0</v>
      </c>
      <c r="S111" s="28"/>
      <c r="T111" s="28"/>
    </row>
    <row r="112" spans="1:20" x14ac:dyDescent="0.25">
      <c r="A112" s="44">
        <v>106</v>
      </c>
      <c r="B112" s="45" t="s">
        <v>149</v>
      </c>
      <c r="C112" s="20" t="s">
        <v>24</v>
      </c>
      <c r="D112" s="20" t="s">
        <v>23</v>
      </c>
      <c r="E112" s="31"/>
      <c r="F112" s="32">
        <f t="shared" si="9"/>
        <v>0</v>
      </c>
      <c r="G112" s="4">
        <f t="shared" si="10"/>
        <v>6</v>
      </c>
      <c r="H112" s="1">
        <f t="shared" si="11"/>
        <v>0</v>
      </c>
      <c r="I112" s="25">
        <v>2</v>
      </c>
      <c r="J112" s="25">
        <f t="shared" si="12"/>
        <v>0</v>
      </c>
      <c r="K112" s="26">
        <v>1</v>
      </c>
      <c r="L112" s="26">
        <f t="shared" si="13"/>
        <v>0</v>
      </c>
      <c r="M112" s="25">
        <v>3</v>
      </c>
      <c r="N112" s="25">
        <f t="shared" si="14"/>
        <v>0</v>
      </c>
      <c r="O112" s="28"/>
      <c r="P112" s="28"/>
      <c r="Q112" s="27"/>
      <c r="R112" s="27"/>
      <c r="S112" s="28"/>
      <c r="T112" s="28"/>
    </row>
    <row r="113" spans="1:20" x14ac:dyDescent="0.25">
      <c r="A113" s="44">
        <v>107</v>
      </c>
      <c r="B113" s="45" t="s">
        <v>150</v>
      </c>
      <c r="C113" s="20" t="s">
        <v>24</v>
      </c>
      <c r="D113" s="20" t="s">
        <v>23</v>
      </c>
      <c r="E113" s="31"/>
      <c r="F113" s="32">
        <f t="shared" si="9"/>
        <v>0</v>
      </c>
      <c r="G113" s="4">
        <f t="shared" si="10"/>
        <v>6</v>
      </c>
      <c r="H113" s="1">
        <f t="shared" si="11"/>
        <v>0</v>
      </c>
      <c r="I113" s="25">
        <v>2</v>
      </c>
      <c r="J113" s="25">
        <f t="shared" si="12"/>
        <v>0</v>
      </c>
      <c r="K113" s="26">
        <v>1</v>
      </c>
      <c r="L113" s="26">
        <f t="shared" si="13"/>
        <v>0</v>
      </c>
      <c r="M113" s="25">
        <v>3</v>
      </c>
      <c r="N113" s="25">
        <f t="shared" si="14"/>
        <v>0</v>
      </c>
      <c r="O113" s="28"/>
      <c r="P113" s="28"/>
      <c r="Q113" s="27"/>
      <c r="R113" s="27"/>
      <c r="S113" s="28"/>
      <c r="T113" s="28"/>
    </row>
    <row r="114" spans="1:20" x14ac:dyDescent="0.25">
      <c r="A114" s="18">
        <v>108</v>
      </c>
      <c r="B114" s="19" t="s">
        <v>124</v>
      </c>
      <c r="C114" s="20" t="s">
        <v>24</v>
      </c>
      <c r="D114" s="20" t="s">
        <v>21</v>
      </c>
      <c r="E114" s="31"/>
      <c r="F114" s="32">
        <f t="shared" si="9"/>
        <v>0</v>
      </c>
      <c r="G114" s="4">
        <f t="shared" si="10"/>
        <v>9</v>
      </c>
      <c r="H114" s="1">
        <f t="shared" si="11"/>
        <v>0</v>
      </c>
      <c r="I114" s="25">
        <v>1</v>
      </c>
      <c r="J114" s="25">
        <f t="shared" si="12"/>
        <v>0</v>
      </c>
      <c r="K114" s="26">
        <v>2</v>
      </c>
      <c r="L114" s="26">
        <f t="shared" si="13"/>
        <v>0</v>
      </c>
      <c r="M114" s="25">
        <v>3</v>
      </c>
      <c r="N114" s="25">
        <f t="shared" si="14"/>
        <v>0</v>
      </c>
      <c r="O114" s="28"/>
      <c r="P114" s="28"/>
      <c r="Q114" s="25">
        <v>3</v>
      </c>
      <c r="R114" s="25">
        <f t="shared" si="16"/>
        <v>0</v>
      </c>
      <c r="S114" s="28"/>
      <c r="T114" s="28"/>
    </row>
    <row r="115" spans="1:20" x14ac:dyDescent="0.25">
      <c r="A115" s="18">
        <v>109</v>
      </c>
      <c r="B115" s="19" t="s">
        <v>125</v>
      </c>
      <c r="C115" s="20" t="s">
        <v>24</v>
      </c>
      <c r="D115" s="20" t="s">
        <v>21</v>
      </c>
      <c r="E115" s="31"/>
      <c r="F115" s="32">
        <f t="shared" si="9"/>
        <v>0</v>
      </c>
      <c r="G115" s="4">
        <f t="shared" si="10"/>
        <v>9</v>
      </c>
      <c r="H115" s="1">
        <f t="shared" si="11"/>
        <v>0</v>
      </c>
      <c r="I115" s="25">
        <v>1</v>
      </c>
      <c r="J115" s="25">
        <f t="shared" si="12"/>
        <v>0</v>
      </c>
      <c r="K115" s="26">
        <v>1</v>
      </c>
      <c r="L115" s="26">
        <f t="shared" si="13"/>
        <v>0</v>
      </c>
      <c r="M115" s="25">
        <v>3</v>
      </c>
      <c r="N115" s="25">
        <f t="shared" si="14"/>
        <v>0</v>
      </c>
      <c r="O115" s="26">
        <v>1</v>
      </c>
      <c r="P115" s="26">
        <f t="shared" si="15"/>
        <v>0</v>
      </c>
      <c r="Q115" s="25">
        <v>3</v>
      </c>
      <c r="R115" s="25">
        <f t="shared" si="16"/>
        <v>0</v>
      </c>
      <c r="S115" s="28"/>
      <c r="T115" s="28"/>
    </row>
    <row r="116" spans="1:20" x14ac:dyDescent="0.25">
      <c r="A116" s="18">
        <v>110</v>
      </c>
      <c r="B116" s="19" t="s">
        <v>126</v>
      </c>
      <c r="C116" s="20" t="s">
        <v>24</v>
      </c>
      <c r="D116" s="20" t="s">
        <v>21</v>
      </c>
      <c r="E116" s="31"/>
      <c r="F116" s="32">
        <f t="shared" si="9"/>
        <v>0</v>
      </c>
      <c r="G116" s="4">
        <f t="shared" si="10"/>
        <v>10</v>
      </c>
      <c r="H116" s="1">
        <f t="shared" si="11"/>
        <v>0</v>
      </c>
      <c r="I116" s="25">
        <v>1</v>
      </c>
      <c r="J116" s="25">
        <f t="shared" si="12"/>
        <v>0</v>
      </c>
      <c r="K116" s="26">
        <v>1</v>
      </c>
      <c r="L116" s="26">
        <f t="shared" si="13"/>
        <v>0</v>
      </c>
      <c r="M116" s="25">
        <v>3</v>
      </c>
      <c r="N116" s="25">
        <f t="shared" si="14"/>
        <v>0</v>
      </c>
      <c r="O116" s="26">
        <v>2</v>
      </c>
      <c r="P116" s="26">
        <f t="shared" si="15"/>
        <v>0</v>
      </c>
      <c r="Q116" s="25">
        <v>3</v>
      </c>
      <c r="R116" s="25">
        <f t="shared" si="16"/>
        <v>0</v>
      </c>
      <c r="S116" s="28"/>
      <c r="T116" s="28"/>
    </row>
    <row r="117" spans="1:20" x14ac:dyDescent="0.25">
      <c r="A117" s="18">
        <v>111</v>
      </c>
      <c r="B117" s="19" t="s">
        <v>127</v>
      </c>
      <c r="C117" s="20" t="s">
        <v>24</v>
      </c>
      <c r="D117" s="20" t="s">
        <v>21</v>
      </c>
      <c r="E117" s="31"/>
      <c r="F117" s="32">
        <f t="shared" si="9"/>
        <v>0</v>
      </c>
      <c r="G117" s="4">
        <f t="shared" si="10"/>
        <v>9</v>
      </c>
      <c r="H117" s="1">
        <f t="shared" si="11"/>
        <v>0</v>
      </c>
      <c r="I117" s="25">
        <v>1</v>
      </c>
      <c r="J117" s="25">
        <f t="shared" si="12"/>
        <v>0</v>
      </c>
      <c r="K117" s="26">
        <v>1</v>
      </c>
      <c r="L117" s="26">
        <f t="shared" si="13"/>
        <v>0</v>
      </c>
      <c r="M117" s="25">
        <v>3</v>
      </c>
      <c r="N117" s="25">
        <f t="shared" si="14"/>
        <v>0</v>
      </c>
      <c r="O117" s="26">
        <v>1</v>
      </c>
      <c r="P117" s="26">
        <f t="shared" si="15"/>
        <v>0</v>
      </c>
      <c r="Q117" s="25">
        <v>3</v>
      </c>
      <c r="R117" s="25">
        <f t="shared" si="16"/>
        <v>0</v>
      </c>
      <c r="S117" s="28"/>
      <c r="T117" s="28"/>
    </row>
    <row r="118" spans="1:20" x14ac:dyDescent="0.25">
      <c r="A118" s="18">
        <v>112</v>
      </c>
      <c r="B118" s="19" t="s">
        <v>128</v>
      </c>
      <c r="C118" s="20" t="s">
        <v>24</v>
      </c>
      <c r="D118" s="20" t="s">
        <v>21</v>
      </c>
      <c r="E118" s="31"/>
      <c r="F118" s="32">
        <f t="shared" si="9"/>
        <v>0</v>
      </c>
      <c r="G118" s="4">
        <f t="shared" si="10"/>
        <v>6</v>
      </c>
      <c r="H118" s="1">
        <f t="shared" si="11"/>
        <v>0</v>
      </c>
      <c r="I118" s="25">
        <v>1</v>
      </c>
      <c r="J118" s="25">
        <f t="shared" si="12"/>
        <v>0</v>
      </c>
      <c r="K118" s="26">
        <v>1</v>
      </c>
      <c r="L118" s="26">
        <f t="shared" si="13"/>
        <v>0</v>
      </c>
      <c r="M118" s="25">
        <v>4</v>
      </c>
      <c r="N118" s="25">
        <f t="shared" si="14"/>
        <v>0</v>
      </c>
      <c r="O118" s="28"/>
      <c r="P118" s="28"/>
      <c r="Q118" s="27"/>
      <c r="R118" s="27"/>
      <c r="S118" s="28"/>
      <c r="T118" s="28"/>
    </row>
    <row r="119" spans="1:20" x14ac:dyDescent="0.25">
      <c r="A119" s="18">
        <v>113</v>
      </c>
      <c r="B119" s="19" t="s">
        <v>129</v>
      </c>
      <c r="C119" s="20" t="s">
        <v>24</v>
      </c>
      <c r="D119" s="20" t="s">
        <v>21</v>
      </c>
      <c r="E119" s="31"/>
      <c r="F119" s="32">
        <f t="shared" si="9"/>
        <v>0</v>
      </c>
      <c r="G119" s="4">
        <f t="shared" si="10"/>
        <v>8</v>
      </c>
      <c r="H119" s="1">
        <f t="shared" si="11"/>
        <v>0</v>
      </c>
      <c r="I119" s="25">
        <v>1</v>
      </c>
      <c r="J119" s="25">
        <f t="shared" si="12"/>
        <v>0</v>
      </c>
      <c r="K119" s="26">
        <v>1</v>
      </c>
      <c r="L119" s="26">
        <f t="shared" si="13"/>
        <v>0</v>
      </c>
      <c r="M119" s="25">
        <v>4</v>
      </c>
      <c r="N119" s="25">
        <f t="shared" si="14"/>
        <v>0</v>
      </c>
      <c r="O119" s="28"/>
      <c r="P119" s="28"/>
      <c r="Q119" s="25">
        <v>2</v>
      </c>
      <c r="R119" s="25">
        <f t="shared" si="16"/>
        <v>0</v>
      </c>
      <c r="S119" s="28"/>
      <c r="T119" s="28"/>
    </row>
    <row r="120" spans="1:20" x14ac:dyDescent="0.25">
      <c r="A120" s="18">
        <v>114</v>
      </c>
      <c r="B120" s="19" t="s">
        <v>130</v>
      </c>
      <c r="C120" s="20" t="s">
        <v>24</v>
      </c>
      <c r="D120" s="20" t="s">
        <v>21</v>
      </c>
      <c r="E120" s="31"/>
      <c r="F120" s="32">
        <f t="shared" si="9"/>
        <v>0</v>
      </c>
      <c r="G120" s="4">
        <f t="shared" si="10"/>
        <v>6</v>
      </c>
      <c r="H120" s="1">
        <f t="shared" si="11"/>
        <v>0</v>
      </c>
      <c r="I120" s="25">
        <v>1</v>
      </c>
      <c r="J120" s="25">
        <f t="shared" si="12"/>
        <v>0</v>
      </c>
      <c r="K120" s="26">
        <v>1</v>
      </c>
      <c r="L120" s="26">
        <f t="shared" si="13"/>
        <v>0</v>
      </c>
      <c r="M120" s="25">
        <v>4</v>
      </c>
      <c r="N120" s="25">
        <f t="shared" si="14"/>
        <v>0</v>
      </c>
      <c r="O120" s="28"/>
      <c r="P120" s="28"/>
      <c r="Q120" s="27"/>
      <c r="R120" s="27"/>
      <c r="S120" s="28"/>
      <c r="T120" s="28"/>
    </row>
    <row r="121" spans="1:20" x14ac:dyDescent="0.25">
      <c r="A121" s="18">
        <v>115</v>
      </c>
      <c r="B121" s="19" t="s">
        <v>131</v>
      </c>
      <c r="C121" s="20" t="s">
        <v>69</v>
      </c>
      <c r="D121" s="20" t="s">
        <v>102</v>
      </c>
      <c r="E121" s="31"/>
      <c r="F121" s="32">
        <f t="shared" si="9"/>
        <v>0</v>
      </c>
      <c r="G121" s="4">
        <f t="shared" si="10"/>
        <v>90</v>
      </c>
      <c r="H121" s="1">
        <f t="shared" si="11"/>
        <v>0</v>
      </c>
      <c r="I121" s="25">
        <v>85</v>
      </c>
      <c r="J121" s="25">
        <f t="shared" si="12"/>
        <v>0</v>
      </c>
      <c r="K121" s="26">
        <v>1</v>
      </c>
      <c r="L121" s="26">
        <f t="shared" si="13"/>
        <v>0</v>
      </c>
      <c r="M121" s="25">
        <v>4</v>
      </c>
      <c r="N121" s="25">
        <f t="shared" si="14"/>
        <v>0</v>
      </c>
      <c r="O121" s="28"/>
      <c r="P121" s="28"/>
      <c r="Q121" s="27"/>
      <c r="R121" s="27"/>
      <c r="S121" s="28"/>
      <c r="T121" s="28"/>
    </row>
    <row r="122" spans="1:20" x14ac:dyDescent="0.25">
      <c r="A122" s="18">
        <v>116</v>
      </c>
      <c r="B122" s="19" t="s">
        <v>132</v>
      </c>
      <c r="C122" s="20" t="s">
        <v>69</v>
      </c>
      <c r="D122" s="20" t="s">
        <v>102</v>
      </c>
      <c r="E122" s="31"/>
      <c r="F122" s="32">
        <f t="shared" si="9"/>
        <v>0</v>
      </c>
      <c r="G122" s="4">
        <f t="shared" si="10"/>
        <v>45</v>
      </c>
      <c r="H122" s="1">
        <f t="shared" si="11"/>
        <v>0</v>
      </c>
      <c r="I122" s="25">
        <v>40</v>
      </c>
      <c r="J122" s="25">
        <f t="shared" si="12"/>
        <v>0</v>
      </c>
      <c r="K122" s="26">
        <v>1</v>
      </c>
      <c r="L122" s="26">
        <f t="shared" si="13"/>
        <v>0</v>
      </c>
      <c r="M122" s="25">
        <v>4</v>
      </c>
      <c r="N122" s="25">
        <f t="shared" si="14"/>
        <v>0</v>
      </c>
      <c r="O122" s="28"/>
      <c r="P122" s="28"/>
      <c r="Q122" s="27"/>
      <c r="R122" s="27"/>
      <c r="S122" s="28"/>
      <c r="T122" s="28"/>
    </row>
    <row r="123" spans="1:20" ht="69" customHeight="1" x14ac:dyDescent="0.25">
      <c r="A123" s="37"/>
      <c r="B123" s="38"/>
      <c r="C123" s="38"/>
      <c r="D123" s="38"/>
      <c r="E123" s="38"/>
      <c r="F123" s="46" t="s">
        <v>139</v>
      </c>
      <c r="G123" s="46"/>
      <c r="H123" s="40">
        <f>SUM(H7:H122)</f>
        <v>0</v>
      </c>
      <c r="I123" s="39"/>
      <c r="J123" s="39">
        <f>SUM(J7:J122)</f>
        <v>0</v>
      </c>
      <c r="K123" s="39"/>
      <c r="L123" s="39">
        <f>SUM(L7:L122)</f>
        <v>0</v>
      </c>
      <c r="M123" s="39"/>
      <c r="N123" s="39">
        <f>SUM(N7:N122)</f>
        <v>0</v>
      </c>
      <c r="O123" s="39"/>
      <c r="P123" s="39">
        <f>SUM(P7:P122)</f>
        <v>0</v>
      </c>
      <c r="Q123" s="39"/>
      <c r="R123" s="39">
        <f>SUM(R7:R122)</f>
        <v>0</v>
      </c>
      <c r="S123" s="39"/>
      <c r="T123" s="39">
        <f>SUM(T7:T122)</f>
        <v>0</v>
      </c>
    </row>
    <row r="124" spans="1:20" ht="69" customHeight="1" x14ac:dyDescent="0.25"/>
    <row r="125" spans="1:20" ht="84.75" customHeight="1" x14ac:dyDescent="0.25">
      <c r="B125" s="42" t="s">
        <v>143</v>
      </c>
      <c r="C125" s="42"/>
    </row>
    <row r="126" spans="1:20" ht="30" x14ac:dyDescent="0.25">
      <c r="B126" s="43" t="s">
        <v>144</v>
      </c>
      <c r="C126" s="43" t="s">
        <v>145</v>
      </c>
    </row>
    <row r="1048173" spans="15:15" x14ac:dyDescent="0.25">
      <c r="O1048173" s="21"/>
    </row>
  </sheetData>
  <sheetProtection algorithmName="SHA-512" hashValue="IuqzV/+MfiFa+T/0Ch8eUmLl/jObxYtnxUblcOnJmRO4I6KFEJal225TPqR0aQRyXLa/r6L2+ThHjMCd2BXPAw==" saltValue="YlQHIIX1mgrQM1ytc0su8g==" spinCount="100000" sheet="1" objects="1" scenarios="1"/>
  <protectedRanges>
    <protectedRange sqref="E7:F122" name="Rozstęp1"/>
  </protectedRanges>
  <mergeCells count="2">
    <mergeCell ref="F123:G123"/>
    <mergeCell ref="C5:D5"/>
  </mergeCells>
  <pageMargins left="0.7" right="0.7" top="0.75" bottom="0.75" header="0.3" footer="0.3"/>
  <pageSetup paperSize="8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FE3F33-7818-48E3-ADE7-E7F5CEC24455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2020-02-05T12:00:52Z</dcterms:modified>
</cp:coreProperties>
</file>